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o\Downloads\"/>
    </mc:Choice>
  </mc:AlternateContent>
  <bookViews>
    <workbookView xWindow="0" yWindow="0" windowWidth="21600" windowHeight="9720"/>
  </bookViews>
  <sheets>
    <sheet name="Сумарні" sheetId="6" r:id="rId1"/>
    <sheet name="Чеська мова" sheetId="2" r:id="rId2"/>
    <sheet name="Малаялам" sheetId="3" r:id="rId3"/>
    <sheet name="Кхмерська мова" sheetId="4" r:id="rId4"/>
    <sheet name="Іменники" sheetId="5" r:id="rId5"/>
  </sheets>
  <definedNames>
    <definedName name="_xlnm._FilterDatabase" localSheetId="4" hidden="1">Іменники!$A$1:$L$2</definedName>
    <definedName name="_xlnm._FilterDatabase" localSheetId="3" hidden="1">'Кхмерська мова'!$A$1:$V$2</definedName>
    <definedName name="_xlnm._FilterDatabase" localSheetId="2" hidden="1">Малаялам!$A$1:$I$2</definedName>
    <definedName name="_xlnm._FilterDatabase" localSheetId="0" hidden="1">Сумарні!$A$1:$F$74</definedName>
    <definedName name="_xlnm._FilterDatabase" localSheetId="1" hidden="1">'Чеська мова'!$A$1:$O$2</definedName>
    <definedName name="_xlnm.Print_Titles" localSheetId="4">Іменники!$1:$2</definedName>
    <definedName name="_xlnm.Print_Titles" localSheetId="3">'Кхмерська мова'!$1:$2</definedName>
    <definedName name="_xlnm.Print_Titles" localSheetId="2">Малаялам!$1:$2</definedName>
    <definedName name="_xlnm.Print_Titles" localSheetId="1">'Чеська мова'!$1:$2</definedName>
  </definedNames>
  <calcPr calcId="171027"/>
</workbook>
</file>

<file path=xl/calcChain.xml><?xml version="1.0" encoding="utf-8"?>
<calcChain xmlns="http://schemas.openxmlformats.org/spreadsheetml/2006/main">
  <c r="A2" i="6" l="1"/>
  <c r="S28" i="4"/>
  <c r="M28" i="4"/>
  <c r="H28" i="3"/>
  <c r="D28" i="3"/>
  <c r="S26" i="4"/>
  <c r="M26" i="4"/>
  <c r="S11" i="4"/>
  <c r="M11" i="4"/>
  <c r="S22" i="4"/>
  <c r="M22" i="4"/>
  <c r="H22" i="3"/>
  <c r="D22" i="3"/>
  <c r="S19" i="4"/>
  <c r="K65" i="5"/>
  <c r="L65" i="5" s="1"/>
  <c r="K62" i="5"/>
  <c r="L62" i="5" s="1"/>
  <c r="K61" i="5"/>
  <c r="L61" i="5" s="1"/>
  <c r="K53" i="5"/>
  <c r="L53" i="5" s="1"/>
  <c r="K46" i="5"/>
  <c r="L46" i="5" s="1"/>
  <c r="K42" i="5"/>
  <c r="L42" i="5" s="1"/>
  <c r="K28" i="5"/>
  <c r="L28" i="5" s="1"/>
  <c r="K26" i="5"/>
  <c r="L26" i="5" s="1"/>
  <c r="K19" i="5"/>
  <c r="L19" i="5" s="1"/>
  <c r="K5" i="5"/>
  <c r="L5" i="5" s="1"/>
  <c r="K4" i="5"/>
  <c r="L4" i="5" s="1"/>
  <c r="K11" i="5"/>
  <c r="L11" i="5" s="1"/>
  <c r="K24" i="5"/>
  <c r="L24" i="5" s="1"/>
  <c r="S24" i="4"/>
  <c r="M24" i="4"/>
  <c r="S65" i="4"/>
  <c r="M65" i="4"/>
  <c r="S5" i="4"/>
  <c r="M5" i="4"/>
  <c r="S4" i="4"/>
  <c r="M4" i="4"/>
  <c r="H46" i="3"/>
  <c r="D46" i="3"/>
  <c r="M17" i="4"/>
  <c r="S62" i="4"/>
  <c r="M62" i="4"/>
  <c r="K10" i="5"/>
  <c r="L10" i="5" s="1"/>
  <c r="S10" i="4"/>
  <c r="M10" i="4"/>
  <c r="S9" i="4"/>
  <c r="M9" i="4"/>
  <c r="H10" i="3"/>
  <c r="D10" i="3"/>
  <c r="I28" i="3" l="1"/>
  <c r="I10" i="3"/>
  <c r="I46" i="3"/>
  <c r="I22" i="3"/>
  <c r="V62" i="4"/>
  <c r="V4" i="4"/>
  <c r="D36" i="6" s="1"/>
  <c r="V5" i="4"/>
  <c r="V65" i="4"/>
  <c r="V24" i="4"/>
  <c r="V22" i="4"/>
  <c r="V11" i="4"/>
  <c r="V26" i="4"/>
  <c r="V10" i="4"/>
  <c r="V9" i="4"/>
  <c r="K17" i="5"/>
  <c r="L17" i="5" s="1"/>
  <c r="E2" i="6" s="1"/>
  <c r="S17" i="4"/>
  <c r="K13" i="5"/>
  <c r="L13" i="5" s="1"/>
  <c r="E18" i="6" s="1"/>
  <c r="S13" i="4"/>
  <c r="M13" i="4"/>
  <c r="K66" i="5"/>
  <c r="L66" i="5" s="1"/>
  <c r="E9" i="6" s="1"/>
  <c r="H66" i="3"/>
  <c r="D66" i="3"/>
  <c r="A7" i="6"/>
  <c r="A16" i="6"/>
  <c r="A45" i="6"/>
  <c r="A4" i="6"/>
  <c r="A42" i="6"/>
  <c r="A46" i="6"/>
  <c r="A34" i="6"/>
  <c r="A47" i="6"/>
  <c r="A43" i="6"/>
  <c r="A31" i="6"/>
  <c r="A14" i="6"/>
  <c r="D14" i="6"/>
  <c r="A49" i="6"/>
  <c r="A70" i="6"/>
  <c r="A26" i="6"/>
  <c r="A9" i="6"/>
  <c r="A61" i="6"/>
  <c r="A13" i="6"/>
  <c r="A52" i="6"/>
  <c r="A53" i="6"/>
  <c r="A48" i="6"/>
  <c r="A8" i="6"/>
  <c r="A51" i="6"/>
  <c r="A30" i="6"/>
  <c r="A33" i="6"/>
  <c r="A65" i="6"/>
  <c r="A3" i="6"/>
  <c r="A28" i="6"/>
  <c r="A12" i="6"/>
  <c r="A40" i="6"/>
  <c r="A66" i="6"/>
  <c r="A37" i="6"/>
  <c r="A23" i="6"/>
  <c r="A6" i="6"/>
  <c r="A55" i="6"/>
  <c r="A59" i="6"/>
  <c r="A60" i="6"/>
  <c r="A56" i="6"/>
  <c r="A19" i="6"/>
  <c r="A39" i="6"/>
  <c r="A36" i="6"/>
  <c r="A41" i="6"/>
  <c r="A32" i="6"/>
  <c r="D32" i="6"/>
  <c r="A67" i="6"/>
  <c r="A50" i="6"/>
  <c r="A24" i="6"/>
  <c r="D24" i="6"/>
  <c r="A20" i="6"/>
  <c r="C20" i="6"/>
  <c r="D20" i="6"/>
  <c r="E20" i="6"/>
  <c r="A29" i="6"/>
  <c r="A57" i="6"/>
  <c r="A18" i="6"/>
  <c r="A68" i="6"/>
  <c r="A58" i="6"/>
  <c r="A15" i="6"/>
  <c r="A11" i="6"/>
  <c r="A25" i="6"/>
  <c r="A54" i="6"/>
  <c r="A35" i="6"/>
  <c r="A21" i="6"/>
  <c r="A38" i="6"/>
  <c r="A27" i="6"/>
  <c r="A62" i="6"/>
  <c r="A22" i="6"/>
  <c r="A69" i="6"/>
  <c r="A17" i="6"/>
  <c r="A63" i="6"/>
  <c r="A5" i="6"/>
  <c r="A71" i="6"/>
  <c r="A44" i="6"/>
  <c r="A64" i="6"/>
  <c r="A10" i="6"/>
  <c r="S16" i="4"/>
  <c r="M16" i="4"/>
  <c r="M55" i="4"/>
  <c r="V55" i="4" s="1"/>
  <c r="D4" i="6" s="1"/>
  <c r="H55" i="3"/>
  <c r="D55" i="3"/>
  <c r="K45" i="5"/>
  <c r="L45" i="5" s="1"/>
  <c r="E3" i="6" s="1"/>
  <c r="S52" i="4"/>
  <c r="M52" i="4"/>
  <c r="K52" i="5"/>
  <c r="L52" i="5" s="1"/>
  <c r="E7" i="6" s="1"/>
  <c r="S72" i="4"/>
  <c r="M72" i="4"/>
  <c r="K72" i="5"/>
  <c r="L72" i="5" s="1"/>
  <c r="E8" i="6" s="1"/>
  <c r="S34" i="4"/>
  <c r="M34" i="4"/>
  <c r="S18" i="4"/>
  <c r="M18" i="4"/>
  <c r="K18" i="5"/>
  <c r="L18" i="5" s="1"/>
  <c r="E11" i="6" s="1"/>
  <c r="K47" i="5"/>
  <c r="L47" i="5" s="1"/>
  <c r="E12" i="6" s="1"/>
  <c r="H47" i="3"/>
  <c r="D47" i="3"/>
  <c r="S68" i="4"/>
  <c r="M68" i="4"/>
  <c r="H17" i="3"/>
  <c r="D17" i="3"/>
  <c r="H68" i="3"/>
  <c r="D68" i="3"/>
  <c r="H3" i="3"/>
  <c r="D3" i="3"/>
  <c r="S30" i="4"/>
  <c r="M30" i="4"/>
  <c r="K39" i="5"/>
  <c r="L39" i="5" s="1"/>
  <c r="E19" i="6" s="1"/>
  <c r="S39" i="4"/>
  <c r="M39" i="4"/>
  <c r="K68" i="5"/>
  <c r="L68" i="5" s="1"/>
  <c r="E13" i="6" s="1"/>
  <c r="K51" i="5"/>
  <c r="L51" i="5" s="1"/>
  <c r="E23" i="6" s="1"/>
  <c r="K22" i="5"/>
  <c r="L22" i="5" s="1"/>
  <c r="E21" i="6" s="1"/>
  <c r="K16" i="5"/>
  <c r="L16" i="5" s="1"/>
  <c r="E15" i="6" s="1"/>
  <c r="K9" i="5"/>
  <c r="L9" i="5" s="1"/>
  <c r="E24" i="6" s="1"/>
  <c r="H70" i="3"/>
  <c r="D70" i="3"/>
  <c r="H71" i="3"/>
  <c r="D71" i="3"/>
  <c r="H69" i="3"/>
  <c r="D69" i="3"/>
  <c r="H64" i="3"/>
  <c r="D64" i="3"/>
  <c r="H67" i="3"/>
  <c r="D67" i="3"/>
  <c r="H63" i="3"/>
  <c r="D63" i="3"/>
  <c r="H61" i="3"/>
  <c r="D61" i="3"/>
  <c r="H60" i="3"/>
  <c r="D60" i="3"/>
  <c r="H59" i="3"/>
  <c r="D59" i="3"/>
  <c r="H58" i="3"/>
  <c r="D58" i="3"/>
  <c r="H57" i="3"/>
  <c r="D57" i="3"/>
  <c r="H56" i="3"/>
  <c r="D56" i="3"/>
  <c r="H54" i="3"/>
  <c r="D54" i="3"/>
  <c r="H50" i="3"/>
  <c r="D50" i="3"/>
  <c r="H49" i="3"/>
  <c r="D49" i="3"/>
  <c r="H48" i="3"/>
  <c r="D48" i="3"/>
  <c r="H44" i="3"/>
  <c r="D44" i="3"/>
  <c r="H41" i="3"/>
  <c r="D41" i="3"/>
  <c r="H43" i="3"/>
  <c r="D43" i="3"/>
  <c r="H40" i="3"/>
  <c r="D40" i="3"/>
  <c r="H38" i="3"/>
  <c r="D38" i="3"/>
  <c r="H37" i="3"/>
  <c r="D37" i="3"/>
  <c r="H36" i="3"/>
  <c r="D36" i="3"/>
  <c r="H35" i="3"/>
  <c r="D35" i="3"/>
  <c r="H33" i="3"/>
  <c r="D33" i="3"/>
  <c r="H29" i="3"/>
  <c r="D29" i="3"/>
  <c r="H31" i="3"/>
  <c r="D31" i="3"/>
  <c r="S27" i="4"/>
  <c r="M27" i="4"/>
  <c r="S31" i="4"/>
  <c r="M31" i="4"/>
  <c r="S29" i="4"/>
  <c r="M29" i="4"/>
  <c r="S32" i="4"/>
  <c r="M32" i="4"/>
  <c r="S33" i="4"/>
  <c r="M33" i="4"/>
  <c r="S35" i="4"/>
  <c r="M35" i="4"/>
  <c r="S36" i="4"/>
  <c r="M36" i="4"/>
  <c r="S37" i="4"/>
  <c r="M37" i="4"/>
  <c r="S38" i="4"/>
  <c r="M38" i="4"/>
  <c r="S40" i="4"/>
  <c r="M40" i="4"/>
  <c r="S43" i="4"/>
  <c r="M43" i="4"/>
  <c r="S41" i="4"/>
  <c r="M41" i="4"/>
  <c r="S44" i="4"/>
  <c r="M44" i="4"/>
  <c r="V44" i="4" s="1"/>
  <c r="D65" i="6" s="1"/>
  <c r="S48" i="4"/>
  <c r="M48" i="4"/>
  <c r="S49" i="4"/>
  <c r="M49" i="4"/>
  <c r="S50" i="4"/>
  <c r="M50" i="4"/>
  <c r="S54" i="4"/>
  <c r="M54" i="4"/>
  <c r="V54" i="4" s="1"/>
  <c r="D45" i="6" s="1"/>
  <c r="S56" i="4"/>
  <c r="M56" i="4"/>
  <c r="S57" i="4"/>
  <c r="M57" i="4"/>
  <c r="S58" i="4"/>
  <c r="M58" i="4"/>
  <c r="S59" i="4"/>
  <c r="M59" i="4"/>
  <c r="V59" i="4" s="1"/>
  <c r="D47" i="6" s="1"/>
  <c r="S60" i="4"/>
  <c r="M60" i="4"/>
  <c r="V60" i="4" s="1"/>
  <c r="D43" i="6" s="1"/>
  <c r="S63" i="4"/>
  <c r="M63" i="4"/>
  <c r="S67" i="4"/>
  <c r="M67" i="4"/>
  <c r="S70" i="4"/>
  <c r="M70" i="4"/>
  <c r="V70" i="4" s="1"/>
  <c r="D53" i="6" s="1"/>
  <c r="S64" i="4"/>
  <c r="M64" i="4"/>
  <c r="V64" i="4" s="1"/>
  <c r="D70" i="6" s="1"/>
  <c r="S69" i="4"/>
  <c r="M69" i="4"/>
  <c r="S71" i="4"/>
  <c r="M71" i="4"/>
  <c r="K71" i="5"/>
  <c r="L71" i="5" s="1"/>
  <c r="E48" i="6" s="1"/>
  <c r="K70" i="5"/>
  <c r="L70" i="5" s="1"/>
  <c r="E53" i="6" s="1"/>
  <c r="K69" i="5"/>
  <c r="L69" i="5" s="1"/>
  <c r="E52" i="6" s="1"/>
  <c r="K67" i="5"/>
  <c r="L67" i="5" s="1"/>
  <c r="E61" i="6" s="1"/>
  <c r="K64" i="5"/>
  <c r="L64" i="5" s="1"/>
  <c r="E70" i="6" s="1"/>
  <c r="K63" i="5"/>
  <c r="L63" i="5" s="1"/>
  <c r="E49" i="6" s="1"/>
  <c r="K60" i="5"/>
  <c r="L60" i="5" s="1"/>
  <c r="E43" i="6" s="1"/>
  <c r="K59" i="5"/>
  <c r="L59" i="5" s="1"/>
  <c r="E47" i="6" s="1"/>
  <c r="K58" i="5"/>
  <c r="L58" i="5" s="1"/>
  <c r="E34" i="6" s="1"/>
  <c r="K57" i="5"/>
  <c r="L57" i="5" s="1"/>
  <c r="E46" i="6" s="1"/>
  <c r="K56" i="5"/>
  <c r="L56" i="5" s="1"/>
  <c r="E42" i="6" s="1"/>
  <c r="K54" i="5"/>
  <c r="L54" i="5" s="1"/>
  <c r="E45" i="6" s="1"/>
  <c r="K50" i="5"/>
  <c r="L50" i="5" s="1"/>
  <c r="E37" i="6" s="1"/>
  <c r="K49" i="5"/>
  <c r="L49" i="5" s="1"/>
  <c r="E66" i="6" s="1"/>
  <c r="K48" i="5"/>
  <c r="L48" i="5" s="1"/>
  <c r="E40" i="6" s="1"/>
  <c r="K44" i="5"/>
  <c r="L44" i="5" s="1"/>
  <c r="E65" i="6" s="1"/>
  <c r="K41" i="5"/>
  <c r="L41" i="5" s="1"/>
  <c r="E51" i="6" s="1"/>
  <c r="K43" i="5"/>
  <c r="L43" i="5" s="1"/>
  <c r="E33" i="6" s="1"/>
  <c r="K40" i="5"/>
  <c r="L40" i="5" s="1"/>
  <c r="E39" i="6" s="1"/>
  <c r="K38" i="5"/>
  <c r="L38" i="5" s="1"/>
  <c r="E56" i="6" s="1"/>
  <c r="K37" i="5"/>
  <c r="L37" i="5" s="1"/>
  <c r="E60" i="6" s="1"/>
  <c r="K36" i="5"/>
  <c r="L36" i="5" s="1"/>
  <c r="E59" i="6" s="1"/>
  <c r="K35" i="5"/>
  <c r="L35" i="5" s="1"/>
  <c r="E55" i="6" s="1"/>
  <c r="K33" i="5"/>
  <c r="L33" i="5" s="1"/>
  <c r="E64" i="6" s="1"/>
  <c r="K32" i="5"/>
  <c r="L32" i="5" s="1"/>
  <c r="E44" i="6" s="1"/>
  <c r="K31" i="5"/>
  <c r="L31" i="5" s="1"/>
  <c r="E71" i="6" s="1"/>
  <c r="K29" i="5"/>
  <c r="L29" i="5" s="1"/>
  <c r="E63" i="6" s="1"/>
  <c r="K27" i="5"/>
  <c r="L27" i="5" s="1"/>
  <c r="E69" i="6" s="1"/>
  <c r="S25" i="4"/>
  <c r="M25" i="4"/>
  <c r="K25" i="5"/>
  <c r="L25" i="5" s="1"/>
  <c r="E62" i="6" s="1"/>
  <c r="K21" i="5"/>
  <c r="L21" i="5" s="1"/>
  <c r="E35" i="6" s="1"/>
  <c r="K23" i="5"/>
  <c r="L23" i="5" s="1"/>
  <c r="E38" i="6" s="1"/>
  <c r="S21" i="4"/>
  <c r="M21" i="4"/>
  <c r="K20" i="5"/>
  <c r="L20" i="5" s="1"/>
  <c r="E54" i="6" s="1"/>
  <c r="S20" i="4"/>
  <c r="M20" i="4"/>
  <c r="K15" i="5"/>
  <c r="L15" i="5" s="1"/>
  <c r="E58" i="6" s="1"/>
  <c r="K14" i="5"/>
  <c r="L14" i="5" s="1"/>
  <c r="E68" i="6" s="1"/>
  <c r="K3" i="5"/>
  <c r="L3" i="5" s="1"/>
  <c r="E10" i="6" s="1"/>
  <c r="E36" i="6"/>
  <c r="E41" i="6"/>
  <c r="K6" i="5"/>
  <c r="L6" i="5" s="1"/>
  <c r="E32" i="6" s="1"/>
  <c r="K7" i="5"/>
  <c r="L7" i="5" s="1"/>
  <c r="E67" i="6" s="1"/>
  <c r="K8" i="5"/>
  <c r="L8" i="5" s="1"/>
  <c r="E50" i="6" s="1"/>
  <c r="E29" i="6"/>
  <c r="K12" i="5"/>
  <c r="L12" i="5" s="1"/>
  <c r="E57" i="6" s="1"/>
  <c r="E25" i="6"/>
  <c r="E27" i="6"/>
  <c r="E22" i="6"/>
  <c r="E17" i="6"/>
  <c r="K30" i="5"/>
  <c r="L30" i="5" s="1"/>
  <c r="E5" i="6" s="1"/>
  <c r="K34" i="5"/>
  <c r="L34" i="5" s="1"/>
  <c r="E6" i="6" s="1"/>
  <c r="E30" i="6"/>
  <c r="E28" i="6"/>
  <c r="E16" i="6"/>
  <c r="K55" i="5"/>
  <c r="L55" i="5" s="1"/>
  <c r="E4" i="6" s="1"/>
  <c r="E31" i="6"/>
  <c r="E14" i="6"/>
  <c r="E26" i="6"/>
  <c r="K73" i="5"/>
  <c r="L73" i="5" s="1"/>
  <c r="K74" i="5"/>
  <c r="L74" i="5" s="1"/>
  <c r="K75" i="5"/>
  <c r="L75" i="5" s="1"/>
  <c r="K76" i="5"/>
  <c r="L76" i="5" s="1"/>
  <c r="K77" i="5"/>
  <c r="L77" i="5" s="1"/>
  <c r="K78" i="5"/>
  <c r="L78" i="5" s="1"/>
  <c r="K79" i="5"/>
  <c r="L79" i="5" s="1"/>
  <c r="K80" i="5"/>
  <c r="L80" i="5" s="1"/>
  <c r="K81" i="5"/>
  <c r="L81" i="5" s="1"/>
  <c r="K82" i="5"/>
  <c r="L82" i="5" s="1"/>
  <c r="K83" i="5"/>
  <c r="L83" i="5" s="1"/>
  <c r="K84" i="5"/>
  <c r="L84" i="5" s="1"/>
  <c r="K85" i="5"/>
  <c r="L85" i="5" s="1"/>
  <c r="K86" i="5"/>
  <c r="L86" i="5" s="1"/>
  <c r="K87" i="5"/>
  <c r="L87" i="5" s="1"/>
  <c r="K88" i="5"/>
  <c r="L88" i="5" s="1"/>
  <c r="K89" i="5"/>
  <c r="L89" i="5" s="1"/>
  <c r="K90" i="5"/>
  <c r="L90" i="5" s="1"/>
  <c r="K91" i="5"/>
  <c r="L91" i="5" s="1"/>
  <c r="K92" i="5"/>
  <c r="L92" i="5" s="1"/>
  <c r="K93" i="5"/>
  <c r="L93" i="5" s="1"/>
  <c r="K94" i="5"/>
  <c r="L94" i="5" s="1"/>
  <c r="K95" i="5"/>
  <c r="L95" i="5" s="1"/>
  <c r="K96" i="5"/>
  <c r="L96" i="5" s="1"/>
  <c r="K97" i="5"/>
  <c r="L97" i="5" s="1"/>
  <c r="K98" i="5"/>
  <c r="L98" i="5" s="1"/>
  <c r="K99" i="5"/>
  <c r="L99" i="5" s="1"/>
  <c r="K100" i="5"/>
  <c r="L100" i="5" s="1"/>
  <c r="K101" i="5"/>
  <c r="L101" i="5" s="1"/>
  <c r="K102" i="5"/>
  <c r="L102" i="5" s="1"/>
  <c r="K103" i="5"/>
  <c r="L103" i="5" s="1"/>
  <c r="K104" i="5"/>
  <c r="L104" i="5" s="1"/>
  <c r="K105" i="5"/>
  <c r="L105" i="5" s="1"/>
  <c r="K106" i="5"/>
  <c r="L106" i="5" s="1"/>
  <c r="K107" i="5"/>
  <c r="L107" i="5" s="1"/>
  <c r="K108" i="5"/>
  <c r="L108" i="5" s="1"/>
  <c r="K109" i="5"/>
  <c r="L109" i="5" s="1"/>
  <c r="K110" i="5"/>
  <c r="L110" i="5" s="1"/>
  <c r="K111" i="5"/>
  <c r="L111" i="5" s="1"/>
  <c r="K112" i="5"/>
  <c r="L112" i="5" s="1"/>
  <c r="K113" i="5"/>
  <c r="L113" i="5" s="1"/>
  <c r="K114" i="5"/>
  <c r="L114" i="5" s="1"/>
  <c r="K115" i="5"/>
  <c r="L115" i="5" s="1"/>
  <c r="K116" i="5"/>
  <c r="L116" i="5" s="1"/>
  <c r="K117" i="5"/>
  <c r="L117" i="5" s="1"/>
  <c r="K118" i="5"/>
  <c r="L118" i="5" s="1"/>
  <c r="K119" i="5"/>
  <c r="L119" i="5" s="1"/>
  <c r="K120" i="5"/>
  <c r="L120" i="5" s="1"/>
  <c r="K121" i="5"/>
  <c r="L121" i="5" s="1"/>
  <c r="K122" i="5"/>
  <c r="L122" i="5" s="1"/>
  <c r="K123" i="5"/>
  <c r="L123" i="5" s="1"/>
  <c r="K124" i="5"/>
  <c r="L124" i="5" s="1"/>
  <c r="K125" i="5"/>
  <c r="L125" i="5" s="1"/>
  <c r="K126" i="5"/>
  <c r="L126" i="5" s="1"/>
  <c r="K127" i="5"/>
  <c r="L127" i="5" s="1"/>
  <c r="K128" i="5"/>
  <c r="L128" i="5" s="1"/>
  <c r="K129" i="5"/>
  <c r="L129" i="5" s="1"/>
  <c r="K130" i="5"/>
  <c r="L130" i="5" s="1"/>
  <c r="K131" i="5"/>
  <c r="L131" i="5" s="1"/>
  <c r="K132" i="5"/>
  <c r="L132" i="5" s="1"/>
  <c r="K133" i="5"/>
  <c r="L133" i="5" s="1"/>
  <c r="K134" i="5"/>
  <c r="L134" i="5" s="1"/>
  <c r="K135" i="5"/>
  <c r="L135" i="5" s="1"/>
  <c r="K136" i="5"/>
  <c r="L136" i="5" s="1"/>
  <c r="K137" i="5"/>
  <c r="L137" i="5" s="1"/>
  <c r="K138" i="5"/>
  <c r="L138" i="5" s="1"/>
  <c r="K139" i="5"/>
  <c r="L139" i="5" s="1"/>
  <c r="K140" i="5"/>
  <c r="L140" i="5" s="1"/>
  <c r="K141" i="5"/>
  <c r="L141" i="5" s="1"/>
  <c r="K142" i="5"/>
  <c r="L142" i="5" s="1"/>
  <c r="K143" i="5"/>
  <c r="L143" i="5" s="1"/>
  <c r="K144" i="5"/>
  <c r="L144" i="5" s="1"/>
  <c r="K145" i="5"/>
  <c r="L145" i="5" s="1"/>
  <c r="K146" i="5"/>
  <c r="L146" i="5" s="1"/>
  <c r="K147" i="5"/>
  <c r="L147" i="5" s="1"/>
  <c r="K148" i="5"/>
  <c r="L148" i="5" s="1"/>
  <c r="K149" i="5"/>
  <c r="L149" i="5" s="1"/>
  <c r="K150" i="5"/>
  <c r="L150" i="5" s="1"/>
  <c r="K151" i="5"/>
  <c r="L151" i="5" s="1"/>
  <c r="K152" i="5"/>
  <c r="L152" i="5" s="1"/>
  <c r="K153" i="5"/>
  <c r="L153" i="5" s="1"/>
  <c r="K154" i="5"/>
  <c r="L154" i="5" s="1"/>
  <c r="K155" i="5"/>
  <c r="L155" i="5" s="1"/>
  <c r="K156" i="5"/>
  <c r="L156" i="5" s="1"/>
  <c r="K157" i="5"/>
  <c r="L157" i="5" s="1"/>
  <c r="K158" i="5"/>
  <c r="L158" i="5" s="1"/>
  <c r="M3" i="4"/>
  <c r="S3" i="4"/>
  <c r="D41" i="6"/>
  <c r="S6" i="4"/>
  <c r="M7" i="4"/>
  <c r="S7" i="4"/>
  <c r="M8" i="4"/>
  <c r="S8" i="4"/>
  <c r="D29" i="6"/>
  <c r="M12" i="4"/>
  <c r="S12" i="4"/>
  <c r="M14" i="4"/>
  <c r="S14" i="4"/>
  <c r="M15" i="4"/>
  <c r="S15" i="4"/>
  <c r="M19" i="4"/>
  <c r="D21" i="6"/>
  <c r="M23" i="4"/>
  <c r="S23" i="4"/>
  <c r="D27" i="6"/>
  <c r="D22" i="6"/>
  <c r="M42" i="4"/>
  <c r="S42" i="4"/>
  <c r="M45" i="4"/>
  <c r="S45" i="4"/>
  <c r="M46" i="4"/>
  <c r="S46" i="4"/>
  <c r="M47" i="4"/>
  <c r="S47" i="4"/>
  <c r="M51" i="4"/>
  <c r="S51" i="4"/>
  <c r="M53" i="4"/>
  <c r="S53" i="4"/>
  <c r="M61" i="4"/>
  <c r="S61" i="4"/>
  <c r="M66" i="4"/>
  <c r="S66" i="4"/>
  <c r="M73" i="4"/>
  <c r="S73" i="4"/>
  <c r="M74" i="4"/>
  <c r="S74" i="4"/>
  <c r="M75" i="4"/>
  <c r="S75" i="4"/>
  <c r="M76" i="4"/>
  <c r="S76" i="4"/>
  <c r="M77" i="4"/>
  <c r="S77" i="4"/>
  <c r="M78" i="4"/>
  <c r="S78" i="4"/>
  <c r="M79" i="4"/>
  <c r="S79" i="4"/>
  <c r="M80" i="4"/>
  <c r="S80" i="4"/>
  <c r="M81" i="4"/>
  <c r="S81" i="4"/>
  <c r="M82" i="4"/>
  <c r="S82" i="4"/>
  <c r="M83" i="4"/>
  <c r="S83" i="4"/>
  <c r="M84" i="4"/>
  <c r="S84" i="4"/>
  <c r="M85" i="4"/>
  <c r="S85" i="4"/>
  <c r="M86" i="4"/>
  <c r="S86" i="4"/>
  <c r="M87" i="4"/>
  <c r="S87" i="4"/>
  <c r="M88" i="4"/>
  <c r="S88" i="4"/>
  <c r="M89" i="4"/>
  <c r="S89" i="4"/>
  <c r="M90" i="4"/>
  <c r="S90" i="4"/>
  <c r="M91" i="4"/>
  <c r="S91" i="4"/>
  <c r="M92" i="4"/>
  <c r="S92" i="4"/>
  <c r="M93" i="4"/>
  <c r="S93" i="4"/>
  <c r="M94" i="4"/>
  <c r="S94" i="4"/>
  <c r="V94" i="4" s="1"/>
  <c r="M95" i="4"/>
  <c r="S95" i="4"/>
  <c r="M96" i="4"/>
  <c r="S96" i="4"/>
  <c r="M97" i="4"/>
  <c r="S97" i="4"/>
  <c r="M98" i="4"/>
  <c r="S98" i="4"/>
  <c r="M99" i="4"/>
  <c r="S99" i="4"/>
  <c r="M100" i="4"/>
  <c r="S100" i="4"/>
  <c r="M101" i="4"/>
  <c r="S101" i="4"/>
  <c r="M102" i="4"/>
  <c r="S102" i="4"/>
  <c r="M103" i="4"/>
  <c r="S103" i="4"/>
  <c r="M104" i="4"/>
  <c r="S104" i="4"/>
  <c r="M105" i="4"/>
  <c r="S105" i="4"/>
  <c r="M106" i="4"/>
  <c r="S106" i="4"/>
  <c r="M107" i="4"/>
  <c r="S107" i="4"/>
  <c r="M108" i="4"/>
  <c r="S108" i="4"/>
  <c r="M109" i="4"/>
  <c r="S109" i="4"/>
  <c r="M110" i="4"/>
  <c r="S110" i="4"/>
  <c r="M111" i="4"/>
  <c r="S111" i="4"/>
  <c r="M112" i="4"/>
  <c r="S112" i="4"/>
  <c r="M113" i="4"/>
  <c r="S113" i="4"/>
  <c r="M114" i="4"/>
  <c r="S114" i="4"/>
  <c r="M115" i="4"/>
  <c r="S115" i="4"/>
  <c r="M116" i="4"/>
  <c r="S116" i="4"/>
  <c r="M117" i="4"/>
  <c r="S117" i="4"/>
  <c r="M118" i="4"/>
  <c r="S118" i="4"/>
  <c r="M119" i="4"/>
  <c r="S119" i="4"/>
  <c r="M120" i="4"/>
  <c r="V120" i="4" s="1"/>
  <c r="S120" i="4"/>
  <c r="M121" i="4"/>
  <c r="S121" i="4"/>
  <c r="M122" i="4"/>
  <c r="S122" i="4"/>
  <c r="M123" i="4"/>
  <c r="S123" i="4"/>
  <c r="M124" i="4"/>
  <c r="V124" i="4" s="1"/>
  <c r="S124" i="4"/>
  <c r="M125" i="4"/>
  <c r="S125" i="4"/>
  <c r="M126" i="4"/>
  <c r="S126" i="4"/>
  <c r="V126" i="4" s="1"/>
  <c r="M127" i="4"/>
  <c r="S127" i="4"/>
  <c r="M128" i="4"/>
  <c r="S128" i="4"/>
  <c r="M129" i="4"/>
  <c r="S129" i="4"/>
  <c r="M130" i="4"/>
  <c r="S130" i="4"/>
  <c r="M131" i="4"/>
  <c r="S131" i="4"/>
  <c r="M132" i="4"/>
  <c r="S132" i="4"/>
  <c r="V132" i="4" s="1"/>
  <c r="M133" i="4"/>
  <c r="S133" i="4"/>
  <c r="M134" i="4"/>
  <c r="S134" i="4"/>
  <c r="M135" i="4"/>
  <c r="S135" i="4"/>
  <c r="M136" i="4"/>
  <c r="S136" i="4"/>
  <c r="M137" i="4"/>
  <c r="S137" i="4"/>
  <c r="M138" i="4"/>
  <c r="S138" i="4"/>
  <c r="M139" i="4"/>
  <c r="S139" i="4"/>
  <c r="M140" i="4"/>
  <c r="S140" i="4"/>
  <c r="V140" i="4" s="1"/>
  <c r="M141" i="4"/>
  <c r="S141" i="4"/>
  <c r="M142" i="4"/>
  <c r="S142" i="4"/>
  <c r="M143" i="4"/>
  <c r="S143" i="4"/>
  <c r="M144" i="4"/>
  <c r="S144" i="4"/>
  <c r="M145" i="4"/>
  <c r="S145" i="4"/>
  <c r="M146" i="4"/>
  <c r="S146" i="4"/>
  <c r="M147" i="4"/>
  <c r="S147" i="4"/>
  <c r="M148" i="4"/>
  <c r="S148" i="4"/>
  <c r="M149" i="4"/>
  <c r="S149" i="4"/>
  <c r="M150" i="4"/>
  <c r="S150" i="4"/>
  <c r="M151" i="4"/>
  <c r="S151" i="4"/>
  <c r="M152" i="4"/>
  <c r="S152" i="4"/>
  <c r="M153" i="4"/>
  <c r="S153" i="4"/>
  <c r="M154" i="4"/>
  <c r="S154" i="4"/>
  <c r="M155" i="4"/>
  <c r="S155" i="4"/>
  <c r="M156" i="4"/>
  <c r="S156" i="4"/>
  <c r="M157" i="4"/>
  <c r="S157" i="4"/>
  <c r="M158" i="4"/>
  <c r="S158" i="4"/>
  <c r="D4" i="3"/>
  <c r="H4" i="3"/>
  <c r="D5" i="3"/>
  <c r="H5" i="3"/>
  <c r="D6" i="3"/>
  <c r="H6" i="3"/>
  <c r="I6" i="3" s="1"/>
  <c r="C32" i="6" s="1"/>
  <c r="D7" i="3"/>
  <c r="H7" i="3"/>
  <c r="D8" i="3"/>
  <c r="H8" i="3"/>
  <c r="D9" i="3"/>
  <c r="H9" i="3"/>
  <c r="D11" i="3"/>
  <c r="H11" i="3"/>
  <c r="D12" i="3"/>
  <c r="H12" i="3"/>
  <c r="D13" i="3"/>
  <c r="H13" i="3"/>
  <c r="D14" i="3"/>
  <c r="H14" i="3"/>
  <c r="D15" i="3"/>
  <c r="H15" i="3"/>
  <c r="D16" i="3"/>
  <c r="H16" i="3"/>
  <c r="D18" i="3"/>
  <c r="H18" i="3"/>
  <c r="D19" i="3"/>
  <c r="H19" i="3"/>
  <c r="D20" i="3"/>
  <c r="H20" i="3"/>
  <c r="D21" i="3"/>
  <c r="H21" i="3"/>
  <c r="C21" i="6"/>
  <c r="D23" i="3"/>
  <c r="H23" i="3"/>
  <c r="D24" i="3"/>
  <c r="H24" i="3"/>
  <c r="D25" i="3"/>
  <c r="H25" i="3"/>
  <c r="D26" i="3"/>
  <c r="H26" i="3"/>
  <c r="D27" i="3"/>
  <c r="H27" i="3"/>
  <c r="D30" i="3"/>
  <c r="H30" i="3"/>
  <c r="D32" i="3"/>
  <c r="H32" i="3"/>
  <c r="D34" i="3"/>
  <c r="H34" i="3"/>
  <c r="D39" i="3"/>
  <c r="H39" i="3"/>
  <c r="D42" i="3"/>
  <c r="H42" i="3"/>
  <c r="D45" i="3"/>
  <c r="H45" i="3"/>
  <c r="D51" i="3"/>
  <c r="H51" i="3"/>
  <c r="D52" i="3"/>
  <c r="H52" i="3"/>
  <c r="D53" i="3"/>
  <c r="H53" i="3"/>
  <c r="D62" i="3"/>
  <c r="H62" i="3"/>
  <c r="D65" i="3"/>
  <c r="H65" i="3"/>
  <c r="D72" i="3"/>
  <c r="H72" i="3"/>
  <c r="D73" i="3"/>
  <c r="H73" i="3"/>
  <c r="D74" i="3"/>
  <c r="H74" i="3"/>
  <c r="D75" i="3"/>
  <c r="H75" i="3"/>
  <c r="D76" i="3"/>
  <c r="H76" i="3"/>
  <c r="D77" i="3"/>
  <c r="H77" i="3"/>
  <c r="D78" i="3"/>
  <c r="H78" i="3"/>
  <c r="D79" i="3"/>
  <c r="H79" i="3"/>
  <c r="D80" i="3"/>
  <c r="H80" i="3"/>
  <c r="D81" i="3"/>
  <c r="H81" i="3"/>
  <c r="D82" i="3"/>
  <c r="H82" i="3"/>
  <c r="D83" i="3"/>
  <c r="H83" i="3"/>
  <c r="D84" i="3"/>
  <c r="H84" i="3"/>
  <c r="D85" i="3"/>
  <c r="H85" i="3"/>
  <c r="D86" i="3"/>
  <c r="H86" i="3"/>
  <c r="D87" i="3"/>
  <c r="H87" i="3"/>
  <c r="D88" i="3"/>
  <c r="H88" i="3"/>
  <c r="D89" i="3"/>
  <c r="H89" i="3"/>
  <c r="D90" i="3"/>
  <c r="H90" i="3"/>
  <c r="D91" i="3"/>
  <c r="H91" i="3"/>
  <c r="D92" i="3"/>
  <c r="H92" i="3"/>
  <c r="D93" i="3"/>
  <c r="H93" i="3"/>
  <c r="D94" i="3"/>
  <c r="H94" i="3"/>
  <c r="D95" i="3"/>
  <c r="H95" i="3"/>
  <c r="D96" i="3"/>
  <c r="H96" i="3"/>
  <c r="D97" i="3"/>
  <c r="H97" i="3"/>
  <c r="D98" i="3"/>
  <c r="H98" i="3"/>
  <c r="D99" i="3"/>
  <c r="I99" i="3" s="1"/>
  <c r="H99" i="3"/>
  <c r="D100" i="3"/>
  <c r="H100" i="3"/>
  <c r="D101" i="3"/>
  <c r="H101" i="3"/>
  <c r="I101" i="3"/>
  <c r="D102" i="3"/>
  <c r="H102" i="3"/>
  <c r="D103" i="3"/>
  <c r="H103" i="3"/>
  <c r="D104" i="3"/>
  <c r="H104" i="3"/>
  <c r="D105" i="3"/>
  <c r="H105" i="3"/>
  <c r="D106" i="3"/>
  <c r="H106" i="3"/>
  <c r="I106" i="3" s="1"/>
  <c r="D107" i="3"/>
  <c r="H107" i="3"/>
  <c r="D108" i="3"/>
  <c r="H108" i="3"/>
  <c r="D109" i="3"/>
  <c r="H109" i="3"/>
  <c r="I109" i="3" s="1"/>
  <c r="D110" i="3"/>
  <c r="H110" i="3"/>
  <c r="D111" i="3"/>
  <c r="H111" i="3"/>
  <c r="D112" i="3"/>
  <c r="H112" i="3"/>
  <c r="D113" i="3"/>
  <c r="H113" i="3"/>
  <c r="D114" i="3"/>
  <c r="H114" i="3"/>
  <c r="D115" i="3"/>
  <c r="H115" i="3"/>
  <c r="D116" i="3"/>
  <c r="H116" i="3"/>
  <c r="D117" i="3"/>
  <c r="H117" i="3"/>
  <c r="D118" i="3"/>
  <c r="H118" i="3"/>
  <c r="D119" i="3"/>
  <c r="H119" i="3"/>
  <c r="D120" i="3"/>
  <c r="H120" i="3"/>
  <c r="D121" i="3"/>
  <c r="H121" i="3"/>
  <c r="D122" i="3"/>
  <c r="H122" i="3"/>
  <c r="D123" i="3"/>
  <c r="H123" i="3"/>
  <c r="D124" i="3"/>
  <c r="H124" i="3"/>
  <c r="D125" i="3"/>
  <c r="H125" i="3"/>
  <c r="D126" i="3"/>
  <c r="H126" i="3"/>
  <c r="D127" i="3"/>
  <c r="H127" i="3"/>
  <c r="D128" i="3"/>
  <c r="H128" i="3"/>
  <c r="D129" i="3"/>
  <c r="H129" i="3"/>
  <c r="D130" i="3"/>
  <c r="H130" i="3"/>
  <c r="D131" i="3"/>
  <c r="H131" i="3"/>
  <c r="D132" i="3"/>
  <c r="H132" i="3"/>
  <c r="D133" i="3"/>
  <c r="H133" i="3"/>
  <c r="D134" i="3"/>
  <c r="H134" i="3"/>
  <c r="D135" i="3"/>
  <c r="H135" i="3"/>
  <c r="D136" i="3"/>
  <c r="H136" i="3"/>
  <c r="D137" i="3"/>
  <c r="H137" i="3"/>
  <c r="D138" i="3"/>
  <c r="H138" i="3"/>
  <c r="D139" i="3"/>
  <c r="H139" i="3"/>
  <c r="D140" i="3"/>
  <c r="H140" i="3"/>
  <c r="D141" i="3"/>
  <c r="H141" i="3"/>
  <c r="D142" i="3"/>
  <c r="H142" i="3"/>
  <c r="D143" i="3"/>
  <c r="H143" i="3"/>
  <c r="D144" i="3"/>
  <c r="H144" i="3"/>
  <c r="D145" i="3"/>
  <c r="H145" i="3"/>
  <c r="D146" i="3"/>
  <c r="H146" i="3"/>
  <c r="D147" i="3"/>
  <c r="H147" i="3"/>
  <c r="D148" i="3"/>
  <c r="H148" i="3"/>
  <c r="D149" i="3"/>
  <c r="H149" i="3"/>
  <c r="D150" i="3"/>
  <c r="H150" i="3"/>
  <c r="D151" i="3"/>
  <c r="H151" i="3"/>
  <c r="D152" i="3"/>
  <c r="H152" i="3"/>
  <c r="D153" i="3"/>
  <c r="H153" i="3"/>
  <c r="D154" i="3"/>
  <c r="H154" i="3"/>
  <c r="D155" i="3"/>
  <c r="H155" i="3"/>
  <c r="D156" i="3"/>
  <c r="H156" i="3"/>
  <c r="D157" i="3"/>
  <c r="H157" i="3"/>
  <c r="D158" i="3"/>
  <c r="H158" i="3"/>
  <c r="V90" i="4" l="1"/>
  <c r="V86" i="4"/>
  <c r="V82" i="4"/>
  <c r="I133" i="3"/>
  <c r="I117" i="3"/>
  <c r="I103" i="3"/>
  <c r="V156" i="4"/>
  <c r="V152" i="4"/>
  <c r="V108" i="4"/>
  <c r="V100" i="4"/>
  <c r="V71" i="4"/>
  <c r="D48" i="6" s="1"/>
  <c r="V67" i="4"/>
  <c r="D61" i="6" s="1"/>
  <c r="V58" i="4"/>
  <c r="D34" i="6" s="1"/>
  <c r="V50" i="4"/>
  <c r="D37" i="6" s="1"/>
  <c r="V41" i="4"/>
  <c r="D51" i="6" s="1"/>
  <c r="V91" i="4"/>
  <c r="V21" i="4"/>
  <c r="D35" i="6" s="1"/>
  <c r="V69" i="4"/>
  <c r="D52" i="6" s="1"/>
  <c r="V63" i="4"/>
  <c r="D49" i="6" s="1"/>
  <c r="V57" i="4"/>
  <c r="D46" i="6" s="1"/>
  <c r="V49" i="4"/>
  <c r="D66" i="6" s="1"/>
  <c r="V43" i="4"/>
  <c r="D33" i="6" s="1"/>
  <c r="V154" i="4"/>
  <c r="V56" i="4"/>
  <c r="D42" i="6" s="1"/>
  <c r="V48" i="4"/>
  <c r="D40" i="6" s="1"/>
  <c r="I104" i="3"/>
  <c r="I97" i="3"/>
  <c r="V122" i="4"/>
  <c r="I149" i="3"/>
  <c r="I141" i="3"/>
  <c r="I138" i="3"/>
  <c r="I136" i="3"/>
  <c r="I135" i="3"/>
  <c r="I131" i="3"/>
  <c r="I129" i="3"/>
  <c r="I85" i="3"/>
  <c r="I77" i="3"/>
  <c r="I74" i="3"/>
  <c r="I51" i="3"/>
  <c r="C23" i="6" s="1"/>
  <c r="I39" i="3"/>
  <c r="C19" i="6" s="1"/>
  <c r="C17" i="6"/>
  <c r="I26" i="3"/>
  <c r="C22" i="6" s="1"/>
  <c r="I24" i="3"/>
  <c r="C27" i="6" s="1"/>
  <c r="I156" i="3"/>
  <c r="I154" i="3"/>
  <c r="I153" i="3"/>
  <c r="I147" i="3"/>
  <c r="I145" i="3"/>
  <c r="I125" i="3"/>
  <c r="I122" i="3"/>
  <c r="I120" i="3"/>
  <c r="I119" i="3"/>
  <c r="I115" i="3"/>
  <c r="I113" i="3"/>
  <c r="I93" i="3"/>
  <c r="I90" i="3"/>
  <c r="I88" i="3"/>
  <c r="I87" i="3"/>
  <c r="I83" i="3"/>
  <c r="I81" i="3"/>
  <c r="I8" i="3"/>
  <c r="C50" i="6" s="1"/>
  <c r="I55" i="3"/>
  <c r="C4" i="6" s="1"/>
  <c r="I157" i="3"/>
  <c r="I155" i="3"/>
  <c r="I146" i="3"/>
  <c r="I144" i="3"/>
  <c r="I143" i="3"/>
  <c r="I139" i="3"/>
  <c r="I137" i="3"/>
  <c r="I130" i="3"/>
  <c r="I128" i="3"/>
  <c r="I127" i="3"/>
  <c r="I123" i="3"/>
  <c r="I121" i="3"/>
  <c r="I114" i="3"/>
  <c r="I112" i="3"/>
  <c r="I111" i="3"/>
  <c r="I107" i="3"/>
  <c r="I105" i="3"/>
  <c r="I98" i="3"/>
  <c r="I96" i="3"/>
  <c r="I95" i="3"/>
  <c r="I91" i="3"/>
  <c r="I89" i="3"/>
  <c r="I82" i="3"/>
  <c r="I80" i="3"/>
  <c r="I79" i="3"/>
  <c r="I75" i="3"/>
  <c r="I73" i="3"/>
  <c r="I20" i="3"/>
  <c r="C54" i="6" s="1"/>
  <c r="I16" i="3"/>
  <c r="C15" i="6" s="1"/>
  <c r="I15" i="3"/>
  <c r="C58" i="6" s="1"/>
  <c r="I14" i="3"/>
  <c r="C68" i="6" s="1"/>
  <c r="I12" i="3"/>
  <c r="C57" i="6" s="1"/>
  <c r="I31" i="3"/>
  <c r="C71" i="6" s="1"/>
  <c r="I29" i="3"/>
  <c r="C63" i="6" s="1"/>
  <c r="I33" i="3"/>
  <c r="C64" i="6" s="1"/>
  <c r="I35" i="3"/>
  <c r="C55" i="6" s="1"/>
  <c r="I36" i="3"/>
  <c r="C59" i="6" s="1"/>
  <c r="I37" i="3"/>
  <c r="C60" i="6" s="1"/>
  <c r="I38" i="3"/>
  <c r="C56" i="6" s="1"/>
  <c r="I40" i="3"/>
  <c r="C39" i="6" s="1"/>
  <c r="I43" i="3"/>
  <c r="C33" i="6" s="1"/>
  <c r="I44" i="3"/>
  <c r="C65" i="6" s="1"/>
  <c r="I49" i="3"/>
  <c r="C66" i="6" s="1"/>
  <c r="I54" i="3"/>
  <c r="C45" i="6" s="1"/>
  <c r="I56" i="3"/>
  <c r="C42" i="6" s="1"/>
  <c r="I58" i="3"/>
  <c r="C34" i="6" s="1"/>
  <c r="I59" i="3"/>
  <c r="C47" i="6" s="1"/>
  <c r="I60" i="3"/>
  <c r="C43" i="6" s="1"/>
  <c r="I61" i="3"/>
  <c r="C31" i="6" s="1"/>
  <c r="I63" i="3"/>
  <c r="C49" i="6" s="1"/>
  <c r="I67" i="3"/>
  <c r="C61" i="6" s="1"/>
  <c r="I64" i="3"/>
  <c r="C70" i="6" s="1"/>
  <c r="I69" i="3"/>
  <c r="C52" i="6" s="1"/>
  <c r="I71" i="3"/>
  <c r="C48" i="6" s="1"/>
  <c r="I3" i="3"/>
  <c r="C10" i="6" s="1"/>
  <c r="I17" i="3"/>
  <c r="C2" i="6" s="1"/>
  <c r="I47" i="3"/>
  <c r="C12" i="6" s="1"/>
  <c r="I66" i="3"/>
  <c r="C9" i="6" s="1"/>
  <c r="V148" i="4"/>
  <c r="V142" i="4"/>
  <c r="V138" i="4"/>
  <c r="V136" i="4"/>
  <c r="V116" i="4"/>
  <c r="V110" i="4"/>
  <c r="V106" i="4"/>
  <c r="V104" i="4"/>
  <c r="V74" i="4"/>
  <c r="V28" i="4"/>
  <c r="D17" i="6" s="1"/>
  <c r="V7" i="4"/>
  <c r="D67" i="6" s="1"/>
  <c r="V158" i="4"/>
  <c r="V150" i="4"/>
  <c r="V146" i="4"/>
  <c r="V144" i="4"/>
  <c r="V134" i="4"/>
  <c r="V130" i="4"/>
  <c r="V128" i="4"/>
  <c r="V118" i="4"/>
  <c r="V114" i="4"/>
  <c r="V112" i="4"/>
  <c r="V102" i="4"/>
  <c r="V98" i="4"/>
  <c r="V78" i="4"/>
  <c r="V75" i="4"/>
  <c r="V39" i="4"/>
  <c r="D19" i="6" s="1"/>
  <c r="V155" i="4"/>
  <c r="V153" i="4"/>
  <c r="V151" i="4"/>
  <c r="V147" i="4"/>
  <c r="V145" i="4"/>
  <c r="V143" i="4"/>
  <c r="V139" i="4"/>
  <c r="V137" i="4"/>
  <c r="V135" i="4"/>
  <c r="V131" i="4"/>
  <c r="V129" i="4"/>
  <c r="V127" i="4"/>
  <c r="V123" i="4"/>
  <c r="V121" i="4"/>
  <c r="V119" i="4"/>
  <c r="V115" i="4"/>
  <c r="V113" i="4"/>
  <c r="V111" i="4"/>
  <c r="V107" i="4"/>
  <c r="V105" i="4"/>
  <c r="V103" i="4"/>
  <c r="V99" i="4"/>
  <c r="V96" i="4"/>
  <c r="V95" i="4"/>
  <c r="V88" i="4"/>
  <c r="V87" i="4"/>
  <c r="V83" i="4"/>
  <c r="V80" i="4"/>
  <c r="V79" i="4"/>
  <c r="V25" i="4"/>
  <c r="D62" i="6" s="1"/>
  <c r="V13" i="4"/>
  <c r="D18" i="6" s="1"/>
  <c r="V40" i="4"/>
  <c r="D39" i="6" s="1"/>
  <c r="V38" i="4"/>
  <c r="D56" i="6" s="1"/>
  <c r="V37" i="4"/>
  <c r="D60" i="6" s="1"/>
  <c r="V36" i="4"/>
  <c r="D59" i="6" s="1"/>
  <c r="V35" i="4"/>
  <c r="D55" i="6" s="1"/>
  <c r="V33" i="4"/>
  <c r="D64" i="6" s="1"/>
  <c r="V32" i="4"/>
  <c r="D44" i="6" s="1"/>
  <c r="V29" i="4"/>
  <c r="D63" i="6" s="1"/>
  <c r="V31" i="4"/>
  <c r="D71" i="6" s="1"/>
  <c r="V27" i="4"/>
  <c r="D69" i="6" s="1"/>
  <c r="V30" i="4"/>
  <c r="D5" i="6" s="1"/>
  <c r="V16" i="4"/>
  <c r="D15" i="6" s="1"/>
  <c r="I11" i="3"/>
  <c r="C29" i="6" s="1"/>
  <c r="I9" i="3"/>
  <c r="C24" i="6" s="1"/>
  <c r="I19" i="3"/>
  <c r="C25" i="6" s="1"/>
  <c r="I65" i="3"/>
  <c r="C26" i="6" s="1"/>
  <c r="I5" i="3"/>
  <c r="C41" i="6" s="1"/>
  <c r="I4" i="3"/>
  <c r="C36" i="6" s="1"/>
  <c r="V46" i="4"/>
  <c r="D28" i="6" s="1"/>
  <c r="I68" i="3"/>
  <c r="C13" i="6" s="1"/>
  <c r="V72" i="4"/>
  <c r="D8" i="6" s="1"/>
  <c r="I158" i="3"/>
  <c r="I148" i="3"/>
  <c r="I140" i="3"/>
  <c r="I132" i="3"/>
  <c r="I124" i="3"/>
  <c r="I116" i="3"/>
  <c r="I108" i="3"/>
  <c r="I100" i="3"/>
  <c r="I92" i="3"/>
  <c r="I84" i="3"/>
  <c r="I76" i="3"/>
  <c r="V84" i="4"/>
  <c r="I151" i="3"/>
  <c r="V92" i="4"/>
  <c r="V76" i="4"/>
  <c r="I152" i="3"/>
  <c r="I150" i="3"/>
  <c r="I142" i="3"/>
  <c r="I134" i="3"/>
  <c r="I126" i="3"/>
  <c r="I118" i="3"/>
  <c r="I110" i="3"/>
  <c r="I102" i="3"/>
  <c r="I94" i="3"/>
  <c r="I86" i="3"/>
  <c r="I78" i="3"/>
  <c r="C28" i="6"/>
  <c r="I42" i="3"/>
  <c r="C30" i="6" s="1"/>
  <c r="I30" i="3"/>
  <c r="C5" i="6" s="1"/>
  <c r="I27" i="3"/>
  <c r="C69" i="6" s="1"/>
  <c r="I25" i="3"/>
  <c r="C62" i="6" s="1"/>
  <c r="I7" i="3"/>
  <c r="C67" i="6" s="1"/>
  <c r="V157" i="4"/>
  <c r="V149" i="4"/>
  <c r="V141" i="4"/>
  <c r="V133" i="4"/>
  <c r="V125" i="4"/>
  <c r="V117" i="4"/>
  <c r="V109" i="4"/>
  <c r="V101" i="4"/>
  <c r="V97" i="4"/>
  <c r="V89" i="4"/>
  <c r="V81" i="4"/>
  <c r="V73" i="4"/>
  <c r="D26" i="6"/>
  <c r="V42" i="4"/>
  <c r="D30" i="6" s="1"/>
  <c r="V19" i="4"/>
  <c r="D25" i="6" s="1"/>
  <c r="V20" i="4"/>
  <c r="D54" i="6" s="1"/>
  <c r="V52" i="4"/>
  <c r="D7" i="6" s="1"/>
  <c r="V93" i="4"/>
  <c r="V85" i="4"/>
  <c r="V77" i="4"/>
  <c r="V8" i="4"/>
  <c r="D50" i="6" s="1"/>
  <c r="V68" i="4"/>
  <c r="D13" i="6" s="1"/>
  <c r="I62" i="3"/>
  <c r="C14" i="6" s="1"/>
  <c r="V17" i="4"/>
  <c r="D2" i="6" s="1"/>
  <c r="I13" i="3"/>
  <c r="C18" i="6" s="1"/>
  <c r="V66" i="4"/>
  <c r="D9" i="6" s="1"/>
  <c r="I53" i="3"/>
  <c r="C16" i="6" s="1"/>
  <c r="V61" i="4"/>
  <c r="D31" i="6" s="1"/>
  <c r="V53" i="4"/>
  <c r="D16" i="6" s="1"/>
  <c r="V51" i="4"/>
  <c r="D23" i="6" s="1"/>
  <c r="V45" i="4"/>
  <c r="D3" i="6" s="1"/>
  <c r="I45" i="3"/>
  <c r="C3" i="6" s="1"/>
  <c r="I52" i="3"/>
  <c r="C7" i="6" s="1"/>
  <c r="I72" i="3"/>
  <c r="C8" i="6" s="1"/>
  <c r="V34" i="4"/>
  <c r="D6" i="6" s="1"/>
  <c r="I34" i="3"/>
  <c r="C6" i="6" s="1"/>
  <c r="V18" i="4"/>
  <c r="D11" i="6" s="1"/>
  <c r="I18" i="3"/>
  <c r="C11" i="6" s="1"/>
  <c r="V47" i="4"/>
  <c r="D12" i="6" s="1"/>
  <c r="V3" i="4"/>
  <c r="D10" i="6" s="1"/>
  <c r="I70" i="3"/>
  <c r="C53" i="6" s="1"/>
  <c r="I57" i="3"/>
  <c r="C46" i="6" s="1"/>
  <c r="I50" i="3"/>
  <c r="C37" i="6" s="1"/>
  <c r="I48" i="3"/>
  <c r="C40" i="6" s="1"/>
  <c r="I41" i="3"/>
  <c r="C51" i="6" s="1"/>
  <c r="I32" i="3"/>
  <c r="C44" i="6" s="1"/>
  <c r="V23" i="4"/>
  <c r="D38" i="6" s="1"/>
  <c r="I23" i="3"/>
  <c r="C38" i="6" s="1"/>
  <c r="I21" i="3"/>
  <c r="C35" i="6" s="1"/>
  <c r="V15" i="4"/>
  <c r="D58" i="6" s="1"/>
  <c r="V14" i="4"/>
  <c r="D68" i="6" s="1"/>
  <c r="V12" i="4"/>
  <c r="D57" i="6" s="1"/>
  <c r="O3" i="2"/>
  <c r="B10" i="6" s="1"/>
  <c r="O4" i="2"/>
  <c r="B36" i="6" s="1"/>
  <c r="F36" i="6" s="1"/>
  <c r="O5" i="2"/>
  <c r="B41" i="6" s="1"/>
  <c r="O6" i="2"/>
  <c r="B32" i="6" s="1"/>
  <c r="F32" i="6" s="1"/>
  <c r="O7" i="2"/>
  <c r="B67" i="6" s="1"/>
  <c r="O8" i="2"/>
  <c r="B50" i="6" s="1"/>
  <c r="O9" i="2"/>
  <c r="B24" i="6" s="1"/>
  <c r="O10" i="2"/>
  <c r="B20" i="6" s="1"/>
  <c r="F20" i="6" s="1"/>
  <c r="O11" i="2"/>
  <c r="B29" i="6" s="1"/>
  <c r="O12" i="2"/>
  <c r="B57" i="6" s="1"/>
  <c r="O13" i="2"/>
  <c r="B18" i="6" s="1"/>
  <c r="F18" i="6" s="1"/>
  <c r="O14" i="2"/>
  <c r="B68" i="6" s="1"/>
  <c r="O15" i="2"/>
  <c r="B58" i="6" s="1"/>
  <c r="O16" i="2"/>
  <c r="B15" i="6" s="1"/>
  <c r="F15" i="6" s="1"/>
  <c r="O17" i="2"/>
  <c r="B2" i="6" s="1"/>
  <c r="O18" i="2"/>
  <c r="B11" i="6" s="1"/>
  <c r="O19" i="2"/>
  <c r="B25" i="6" s="1"/>
  <c r="O20" i="2"/>
  <c r="B54" i="6" s="1"/>
  <c r="O21" i="2"/>
  <c r="B35" i="6" s="1"/>
  <c r="O22" i="2"/>
  <c r="B21" i="6" s="1"/>
  <c r="F21" i="6" s="1"/>
  <c r="O23" i="2"/>
  <c r="B38" i="6" s="1"/>
  <c r="O24" i="2"/>
  <c r="B27" i="6" s="1"/>
  <c r="F27" i="6" s="1"/>
  <c r="O25" i="2"/>
  <c r="B62" i="6" s="1"/>
  <c r="O26" i="2"/>
  <c r="B22" i="6" s="1"/>
  <c r="F22" i="6" s="1"/>
  <c r="O27" i="2"/>
  <c r="B69" i="6" s="1"/>
  <c r="O28" i="2"/>
  <c r="B17" i="6" s="1"/>
  <c r="F17" i="6" s="1"/>
  <c r="O29" i="2"/>
  <c r="B63" i="6" s="1"/>
  <c r="O30" i="2"/>
  <c r="B5" i="6" s="1"/>
  <c r="O31" i="2"/>
  <c r="B71" i="6" s="1"/>
  <c r="O32" i="2"/>
  <c r="B44" i="6" s="1"/>
  <c r="O33" i="2"/>
  <c r="B64" i="6" s="1"/>
  <c r="O34" i="2"/>
  <c r="B6" i="6" s="1"/>
  <c r="O35" i="2"/>
  <c r="B55" i="6" s="1"/>
  <c r="O36" i="2"/>
  <c r="B59" i="6" s="1"/>
  <c r="F59" i="6" s="1"/>
  <c r="O37" i="2"/>
  <c r="B60" i="6" s="1"/>
  <c r="O38" i="2"/>
  <c r="B56" i="6" s="1"/>
  <c r="F56" i="6" s="1"/>
  <c r="O39" i="2"/>
  <c r="B19" i="6" s="1"/>
  <c r="O40" i="2"/>
  <c r="B39" i="6" s="1"/>
  <c r="O41" i="2"/>
  <c r="B51" i="6" s="1"/>
  <c r="O42" i="2"/>
  <c r="B30" i="6" s="1"/>
  <c r="O43" i="2"/>
  <c r="B33" i="6" s="1"/>
  <c r="O44" i="2"/>
  <c r="B65" i="6" s="1"/>
  <c r="F65" i="6" s="1"/>
  <c r="O45" i="2"/>
  <c r="B3" i="6" s="1"/>
  <c r="O46" i="2"/>
  <c r="B28" i="6" s="1"/>
  <c r="O47" i="2"/>
  <c r="B12" i="6" s="1"/>
  <c r="O48" i="2"/>
  <c r="B40" i="6" s="1"/>
  <c r="O49" i="2"/>
  <c r="B66" i="6" s="1"/>
  <c r="F66" i="6" s="1"/>
  <c r="O50" i="2"/>
  <c r="B37" i="6" s="1"/>
  <c r="O51" i="2"/>
  <c r="B23" i="6" s="1"/>
  <c r="O52" i="2"/>
  <c r="B7" i="6" s="1"/>
  <c r="O53" i="2"/>
  <c r="B16" i="6" s="1"/>
  <c r="O54" i="2"/>
  <c r="B45" i="6" s="1"/>
  <c r="F45" i="6" s="1"/>
  <c r="O55" i="2"/>
  <c r="B4" i="6" s="1"/>
  <c r="O56" i="2"/>
  <c r="B42" i="6" s="1"/>
  <c r="F42" i="6" s="1"/>
  <c r="O57" i="2"/>
  <c r="B46" i="6" s="1"/>
  <c r="O58" i="2"/>
  <c r="B34" i="6" s="1"/>
  <c r="O59" i="2"/>
  <c r="B47" i="6" s="1"/>
  <c r="O60" i="2"/>
  <c r="B43" i="6" s="1"/>
  <c r="O61" i="2"/>
  <c r="B31" i="6" s="1"/>
  <c r="O62" i="2"/>
  <c r="B14" i="6" s="1"/>
  <c r="O63" i="2"/>
  <c r="B49" i="6" s="1"/>
  <c r="O64" i="2"/>
  <c r="B70" i="6" s="1"/>
  <c r="F70" i="6" s="1"/>
  <c r="O65" i="2"/>
  <c r="B26" i="6" s="1"/>
  <c r="O66" i="2"/>
  <c r="B9" i="6" s="1"/>
  <c r="O67" i="2"/>
  <c r="B61" i="6" s="1"/>
  <c r="F61" i="6" s="1"/>
  <c r="O68" i="2"/>
  <c r="B13" i="6" s="1"/>
  <c r="O69" i="2"/>
  <c r="B52" i="6" s="1"/>
  <c r="F52" i="6" s="1"/>
  <c r="O70" i="2"/>
  <c r="B53" i="6" s="1"/>
  <c r="F53" i="6" s="1"/>
  <c r="O71" i="2"/>
  <c r="B48" i="6" s="1"/>
  <c r="O72" i="2"/>
  <c r="B8" i="6" s="1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F71" i="6" l="1"/>
  <c r="F31" i="6"/>
  <c r="F47" i="6"/>
  <c r="F19" i="6"/>
  <c r="F35" i="6"/>
  <c r="F57" i="6"/>
  <c r="F43" i="6"/>
  <c r="F34" i="6"/>
  <c r="F37" i="6"/>
  <c r="F33" i="6"/>
  <c r="F26" i="6"/>
  <c r="F51" i="6"/>
  <c r="F64" i="6"/>
  <c r="F62" i="6"/>
  <c r="F48" i="6"/>
  <c r="F49" i="6"/>
  <c r="F46" i="6"/>
  <c r="F4" i="6"/>
  <c r="F60" i="6"/>
  <c r="F55" i="6"/>
  <c r="F63" i="6"/>
  <c r="F69" i="6"/>
  <c r="F29" i="6"/>
  <c r="F41" i="6"/>
  <c r="F39" i="6"/>
  <c r="F5" i="6"/>
  <c r="F50" i="6"/>
  <c r="F24" i="6"/>
  <c r="F25" i="6"/>
  <c r="F12" i="6"/>
  <c r="F40" i="6"/>
  <c r="F6" i="6"/>
  <c r="F11" i="6"/>
  <c r="F58" i="6"/>
  <c r="F67" i="6"/>
  <c r="F10" i="6"/>
  <c r="F28" i="6"/>
  <c r="F30" i="6"/>
  <c r="F44" i="6"/>
  <c r="F54" i="6"/>
  <c r="F13" i="6"/>
  <c r="F9" i="6"/>
  <c r="F7" i="6"/>
  <c r="F8" i="6"/>
  <c r="F38" i="6"/>
  <c r="F68" i="6"/>
  <c r="F3" i="6"/>
  <c r="F2" i="6"/>
  <c r="F14" i="6"/>
  <c r="F23" i="6"/>
  <c r="F16" i="6"/>
</calcChain>
</file>

<file path=xl/comments1.xml><?xml version="1.0" encoding="utf-8"?>
<comments xmlns="http://schemas.openxmlformats.org/spreadsheetml/2006/main">
  <authors>
    <author>Irina</author>
  </authors>
  <commentList>
    <comment ref="B2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Найкращий результат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Найкращий результат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Найкращий результат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Найкращий результат</t>
        </r>
      </text>
    </comment>
  </commentList>
</comments>
</file>

<file path=xl/comments2.xml><?xml version="1.0" encoding="utf-8"?>
<comments xmlns="http://schemas.openxmlformats.org/spreadsheetml/2006/main">
  <authors>
    <author>Irina</author>
  </authors>
  <commentList>
    <comment ref="G47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есть одна описка, сняла полбалла и округлила</t>
        </r>
      </text>
    </comment>
    <comment ref="G55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есть одна описка, сняла полбалла и округлила</t>
        </r>
      </text>
    </comment>
  </commentList>
</comments>
</file>

<file path=xl/comments3.xml><?xml version="1.0" encoding="utf-8"?>
<comments xmlns="http://schemas.openxmlformats.org/spreadsheetml/2006/main">
  <authors>
    <author>Irina</author>
    <author>Danylo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все верно, но лишняя точка над одним символом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все верно, но лишняя точка над одним символом</t>
        </r>
      </text>
    </comment>
    <comment ref="I3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все верно, но лишняя точка над одним символом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все верно, но лишняя точка над одним символом</t>
        </r>
      </text>
    </comment>
    <comment ref="L34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неправильно записан символ</t>
        </r>
      </text>
    </comment>
    <comment ref="Q34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способ образования понят правильно, не везде описан словесно, снят балл за правила завышения</t>
        </r>
      </text>
    </comment>
    <comment ref="Q52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способ образования понят правильно, не описан словесно, снята половина баллов за правила и округлено в сторону завышения</t>
        </r>
      </text>
    </comment>
    <comment ref="I66" authorId="1" shapeId="0">
      <text>
        <r>
          <rPr>
            <sz val="9"/>
            <color indexed="81"/>
            <rFont val="Tahoma"/>
            <family val="2"/>
            <charset val="204"/>
          </rPr>
          <t>Занадто велика відстань між частинами одного символу.</t>
        </r>
      </text>
    </comment>
    <comment ref="Q68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способ образования понят правильно, не описан словесно, снята часть баллов за правила</t>
        </r>
      </text>
    </comment>
    <comment ref="Q72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способ образования понят правильно, не описан словесно, снята часть баллов за правила</t>
        </r>
      </text>
    </comment>
  </commentList>
</comments>
</file>

<file path=xl/comments4.xml><?xml version="1.0" encoding="utf-8"?>
<comments xmlns="http://schemas.openxmlformats.org/spreadsheetml/2006/main">
  <authors>
    <author>Irina</author>
  </authors>
  <commentList>
    <comment ref="B17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  <comment ref="C17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  <comment ref="B34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  <comment ref="C34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  <comment ref="C45" authorId="0" shapeId="0">
      <text>
        <r>
          <rPr>
            <b/>
            <sz val="9"/>
            <color indexed="81"/>
            <rFont val="Tahoma"/>
            <charset val="1"/>
          </rPr>
          <t>Irina:</t>
        </r>
        <r>
          <rPr>
            <sz val="9"/>
            <color indexed="81"/>
            <rFont val="Tahoma"/>
            <charset val="1"/>
          </rPr>
          <t xml:space="preserve">
не сказано, что словосочетания устойчивые</t>
        </r>
      </text>
    </comment>
  </commentList>
</comments>
</file>

<file path=xl/sharedStrings.xml><?xml version="1.0" encoding="utf-8"?>
<sst xmlns="http://schemas.openxmlformats.org/spreadsheetml/2006/main" count="641" uniqueCount="164">
  <si>
    <t>Результат</t>
  </si>
  <si>
    <t>Правила (9 балів)</t>
  </si>
  <si>
    <t>Переклади (11 балів)</t>
  </si>
  <si>
    <t>Середній рід (1)</t>
  </si>
  <si>
    <t>Жіночий рід (1)</t>
  </si>
  <si>
    <t>Чоловічий рід, неістоти (1)</t>
  </si>
  <si>
    <t>Чоловічий рід, істоти (2)</t>
  </si>
  <si>
    <r>
      <t xml:space="preserve">Закінчення </t>
    </r>
    <r>
      <rPr>
        <b/>
        <i/>
        <sz val="11"/>
        <color theme="1"/>
        <rFont val="Calibri"/>
        <family val="2"/>
        <charset val="204"/>
        <scheme val="minor"/>
      </rPr>
      <t>-a</t>
    </r>
    <r>
      <rPr>
        <b/>
        <sz val="11"/>
        <color theme="1"/>
        <rFont val="Calibri"/>
        <family val="2"/>
        <charset val="204"/>
        <scheme val="minor"/>
      </rPr>
      <t xml:space="preserve"> дієслів (1)</t>
    </r>
  </si>
  <si>
    <r>
      <t xml:space="preserve">Закінчення </t>
    </r>
    <r>
      <rPr>
        <b/>
        <i/>
        <sz val="11"/>
        <color theme="1"/>
        <rFont val="Calibri"/>
        <family val="2"/>
        <charset val="204"/>
        <scheme val="minor"/>
      </rPr>
      <t>-i</t>
    </r>
    <r>
      <rPr>
        <b/>
        <sz val="11"/>
        <color theme="1"/>
        <rFont val="Calibri"/>
        <family val="2"/>
        <charset val="204"/>
        <scheme val="minor"/>
      </rPr>
      <t xml:space="preserve"> дієслів (2)</t>
    </r>
  </si>
  <si>
    <r>
      <t xml:space="preserve">Закінчення </t>
    </r>
    <r>
      <rPr>
        <b/>
        <i/>
        <sz val="11"/>
        <color theme="1"/>
        <rFont val="Calibri"/>
        <family val="2"/>
        <charset val="204"/>
        <scheme val="minor"/>
      </rPr>
      <t>-y</t>
    </r>
    <r>
      <rPr>
        <b/>
        <sz val="11"/>
        <color theme="1"/>
        <rFont val="Calibri"/>
        <family val="2"/>
        <charset val="204"/>
        <scheme val="minor"/>
      </rPr>
      <t xml:space="preserve"> дієслів (1)</t>
    </r>
  </si>
  <si>
    <t>№ 11 (2)</t>
  </si>
  <si>
    <t>№ 12 (2)</t>
  </si>
  <si>
    <t>№ 13 (2)</t>
  </si>
  <si>
    <t>№ 14 (2)</t>
  </si>
  <si>
    <t>№ 15 (2)</t>
  </si>
  <si>
    <t>Діакритичні знаки (1)</t>
  </si>
  <si>
    <t>Бельдій Дмитро</t>
  </si>
  <si>
    <t>Бельдій Наталя</t>
  </si>
  <si>
    <t>Папашев Олег</t>
  </si>
  <si>
    <t>Папашева Анна</t>
  </si>
  <si>
    <t>Баренбойм Лев</t>
  </si>
  <si>
    <t>Баздирєва Анастасія</t>
  </si>
  <si>
    <t>Базделєва Анна</t>
  </si>
  <si>
    <t>Бал за відповіді (15)</t>
  </si>
  <si>
    <t>Завдання 3 (5)</t>
  </si>
  <si>
    <t>Завдання 2 (5)</t>
  </si>
  <si>
    <t>Завдання 1 (10)</t>
  </si>
  <si>
    <t>Бал за правила (5)</t>
  </si>
  <si>
    <t>Кількість закінчень (5)</t>
  </si>
  <si>
    <t>Кількість основ (5)</t>
  </si>
  <si>
    <t>Відповіді (15 балів)</t>
  </si>
  <si>
    <t>Правила (5 балів)</t>
  </si>
  <si>
    <t>+</t>
  </si>
  <si>
    <t>Сказано про 2, 3, 5 (1)</t>
  </si>
  <si>
    <t>Завдання 1 (3)</t>
  </si>
  <si>
    <t>Бал за скл. назви (5)</t>
  </si>
  <si>
    <t>26…29</t>
  </si>
  <si>
    <t>21…25</t>
  </si>
  <si>
    <t>16…19</t>
  </si>
  <si>
    <t>11…15</t>
  </si>
  <si>
    <t>6…9</t>
  </si>
  <si>
    <t>Бал за числа (11)</t>
  </si>
  <si>
    <t>27</t>
  </si>
  <si>
    <t>21</t>
  </si>
  <si>
    <t>20</t>
  </si>
  <si>
    <t>15</t>
  </si>
  <si>
    <t>10</t>
  </si>
  <si>
    <t>8</t>
  </si>
  <si>
    <t>5</t>
  </si>
  <si>
    <t>4</t>
  </si>
  <si>
    <t>3</t>
  </si>
  <si>
    <t>2</t>
  </si>
  <si>
    <t>1</t>
  </si>
  <si>
    <t>Інше (4 бали)</t>
  </si>
  <si>
    <t>Правила утворення складених назв (5 балів)</t>
  </si>
  <si>
    <t>Запис чисел кхмерською мовою (11 балів)</t>
  </si>
  <si>
    <t>Бал за з-ня 2 і 3 (6)</t>
  </si>
  <si>
    <t>Ворона — чим особливе</t>
  </si>
  <si>
    <t>Ворона — колонка</t>
  </si>
  <si>
    <t>Задум</t>
  </si>
  <si>
    <t>Гарячка</t>
  </si>
  <si>
    <t>Піар</t>
  </si>
  <si>
    <t>Ікра</t>
  </si>
  <si>
    <t>Верх/низ (2 колонки × 3)</t>
  </si>
  <si>
    <t>Права колонка (4)</t>
  </si>
  <si>
    <t>Ліва колонка (4)</t>
  </si>
  <si>
    <t>Завдання 2 і 3 (6 балів)</t>
  </si>
  <si>
    <t>Завдання 1 (14 балів)</t>
  </si>
  <si>
    <t>Богомолов Ілля</t>
  </si>
  <si>
    <t>Ведмеденко Аліна</t>
  </si>
  <si>
    <t>Величко Петро</t>
  </si>
  <si>
    <t>Дмитренко Катерина</t>
  </si>
  <si>
    <t>Дружкіна Марія</t>
  </si>
  <si>
    <t>Жарова Поліна</t>
  </si>
  <si>
    <t>Воловоденко Тарас</t>
  </si>
  <si>
    <t>Геллер  Михайло</t>
  </si>
  <si>
    <t>Друзь Данило</t>
  </si>
  <si>
    <t>Іванова Наталія</t>
  </si>
  <si>
    <t>Камінський Дмитро</t>
  </si>
  <si>
    <t>Черкас Катерина</t>
  </si>
  <si>
    <t>Ковальова Ганна</t>
  </si>
  <si>
    <t>Ковальчук Максим</t>
  </si>
  <si>
    <t>Ковтун Ерік</t>
  </si>
  <si>
    <t>Костюк Аліна</t>
  </si>
  <si>
    <t>Котова Софія</t>
  </si>
  <si>
    <t>Кропівна Анастасія</t>
  </si>
  <si>
    <t>Крот  Данило</t>
  </si>
  <si>
    <t>Левіна Софія</t>
  </si>
  <si>
    <t>Літвінова Тетяна</t>
  </si>
  <si>
    <t>Липський Андрій</t>
  </si>
  <si>
    <t>Любімцева Ганна</t>
  </si>
  <si>
    <t>Микитенко Марина</t>
  </si>
  <si>
    <t>Мрук Марко</t>
  </si>
  <si>
    <t>Наздравецька Вікторія</t>
  </si>
  <si>
    <t>Резніченко Володимир</t>
  </si>
  <si>
    <t>Старусєв Владислав</t>
  </si>
  <si>
    <t>Тимофієнко Ярослав</t>
  </si>
  <si>
    <t>Тучинський Михайло</t>
  </si>
  <si>
    <t>Філіпенко Валерія</t>
  </si>
  <si>
    <t>Чибрик Карина</t>
  </si>
  <si>
    <t>Шкарупа Дмитро</t>
  </si>
  <si>
    <t>Чорна Ксенія</t>
  </si>
  <si>
    <t>Шурко Ангеліна</t>
  </si>
  <si>
    <t>Юртіна Аліна</t>
  </si>
  <si>
    <t>Авраменко Микола</t>
  </si>
  <si>
    <t>Капелюш Анастасія</t>
  </si>
  <si>
    <t>Каушан Валентин</t>
  </si>
  <si>
    <t>Король Марія</t>
  </si>
  <si>
    <t>Лисенко Михайло</t>
  </si>
  <si>
    <t>Люшняк Ганна</t>
  </si>
  <si>
    <t>Марченко Катерина</t>
  </si>
  <si>
    <t>Петрущенко Вікторія</t>
  </si>
  <si>
    <t>Пучкова Катерина</t>
  </si>
  <si>
    <t>Цюман Інна</t>
  </si>
  <si>
    <t>Шевченко Катерина</t>
  </si>
  <si>
    <t>Штефан Дмитро</t>
  </si>
  <si>
    <t>Ларькіна Олександра</t>
  </si>
  <si>
    <t>Макаров Михайло</t>
  </si>
  <si>
    <t>Андрієвська Катерина</t>
  </si>
  <si>
    <t>Антіпова Катерина</t>
  </si>
  <si>
    <t>Бєлова Юлія</t>
  </si>
  <si>
    <t>Бойчун Софія</t>
  </si>
  <si>
    <t>Гриценко Ігор</t>
  </si>
  <si>
    <t>Демченко Аліна</t>
  </si>
  <si>
    <t>Зеленкова Віолетта</t>
  </si>
  <si>
    <t>Івженко Єлизавета</t>
  </si>
  <si>
    <t>Клещенко Ксенія</t>
  </si>
  <si>
    <t>Пилипенко Дар'я</t>
  </si>
  <si>
    <t>Чавяк Поліна</t>
  </si>
  <si>
    <t>Шамілов Іван</t>
  </si>
  <si>
    <t>Гладка Анастасія</t>
  </si>
  <si>
    <t>0</t>
  </si>
  <si>
    <t>Прізвище, імя</t>
  </si>
  <si>
    <t>№1</t>
  </si>
  <si>
    <t>№2</t>
  </si>
  <si>
    <t>№3</t>
  </si>
  <si>
    <t>№4</t>
  </si>
  <si>
    <t>Сума балів</t>
  </si>
  <si>
    <t>Навчальний заклад</t>
  </si>
  <si>
    <t>клас</t>
  </si>
  <si>
    <t>місце</t>
  </si>
  <si>
    <t>Запорізька гімназія №28</t>
  </si>
  <si>
    <t>Запорізький ліцей №105</t>
  </si>
  <si>
    <t>Запорізький БЛ "Перспектива"</t>
  </si>
  <si>
    <t>Запорізький БЛ №99</t>
  </si>
  <si>
    <t xml:space="preserve">Запорізький технічний ліцей </t>
  </si>
  <si>
    <t>Запорізький технічний ліцей</t>
  </si>
  <si>
    <t>Електротехнічний коледж</t>
  </si>
  <si>
    <t>Запорізька ЗОШ №101</t>
  </si>
  <si>
    <t>Запорізька ЗОШ №15</t>
  </si>
  <si>
    <t>?????????</t>
  </si>
  <si>
    <t>Петропільський НВК</t>
  </si>
  <si>
    <t>ЗНВК № 63</t>
  </si>
  <si>
    <t>Запорізька ЗОШ №23</t>
  </si>
  <si>
    <t>Новодніпровська ЗОШ І-ІІІ ст.</t>
  </si>
  <si>
    <t>Мелітопільська гімназія №10</t>
  </si>
  <si>
    <t>ЗЗШ №61</t>
  </si>
  <si>
    <t xml:space="preserve">ЗапорізькаЗОШ № 76 </t>
  </si>
  <si>
    <t>???</t>
  </si>
  <si>
    <t>I</t>
  </si>
  <si>
    <t>II</t>
  </si>
  <si>
    <t>III</t>
  </si>
  <si>
    <t>Учасник</t>
  </si>
  <si>
    <t>Геллер Михайло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</si>
</sst>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.1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7" xfId="0" applyFont="1" applyBorder="1"/>
    <xf numFmtId="0" fontId="3" fillId="0" borderId="1" xfId="0" applyFont="1" applyBorder="1"/>
    <xf numFmtId="49" fontId="0" fillId="0" borderId="7" xfId="0" applyNumberForma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0" fontId="1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1"/>
  <sheetViews>
    <sheetView tabSelected="1" workbookViewId="0"/>
  </sheetViews>
  <sheetFormatPr defaultRowHeight="14.25" x14ac:dyDescent="0.45"/>
  <cols>
    <col min="1" max="1" width="23.1328125" customWidth="1"/>
    <col min="6" max="6" width="12" customWidth="1"/>
    <col min="7" max="7" width="28.1328125" customWidth="1"/>
  </cols>
  <sheetData>
    <row r="1" spans="1:9" s="17" customFormat="1" x14ac:dyDescent="0.45">
      <c r="A1" s="17" t="s">
        <v>132</v>
      </c>
      <c r="B1" s="17" t="s">
        <v>133</v>
      </c>
      <c r="C1" s="17" t="s">
        <v>134</v>
      </c>
      <c r="D1" s="17" t="s">
        <v>135</v>
      </c>
      <c r="E1" s="17" t="s">
        <v>136</v>
      </c>
      <c r="F1" s="17" t="s">
        <v>137</v>
      </c>
      <c r="G1" s="17" t="s">
        <v>138</v>
      </c>
      <c r="H1" s="17" t="s">
        <v>139</v>
      </c>
      <c r="I1" s="17" t="s">
        <v>140</v>
      </c>
    </row>
    <row r="2" spans="1:9" x14ac:dyDescent="0.45">
      <c r="A2" t="str">
        <f>'Чеська мова'!A17</f>
        <v>Геллер Михайло</v>
      </c>
      <c r="B2">
        <f>'Чеська мова'!O17</f>
        <v>20</v>
      </c>
      <c r="C2">
        <f>Малаялам!I17</f>
        <v>20</v>
      </c>
      <c r="D2">
        <f>'Кхмерська мова'!V17</f>
        <v>16</v>
      </c>
      <c r="E2">
        <f>Іменники!L17</f>
        <v>17</v>
      </c>
      <c r="F2">
        <f t="shared" ref="F2:F33" si="0">SUM(B2:E2)</f>
        <v>73</v>
      </c>
      <c r="G2" t="s">
        <v>141</v>
      </c>
      <c r="H2">
        <v>10</v>
      </c>
      <c r="I2" t="s">
        <v>159</v>
      </c>
    </row>
    <row r="3" spans="1:9" x14ac:dyDescent="0.45">
      <c r="A3" t="str">
        <f>'Чеська мова'!A45</f>
        <v>Люшняк Ганна</v>
      </c>
      <c r="B3">
        <f>'Чеська мова'!O45</f>
        <v>12</v>
      </c>
      <c r="C3">
        <f>Малаялам!I45</f>
        <v>19</v>
      </c>
      <c r="D3">
        <f>'Кхмерська мова'!V45</f>
        <v>6</v>
      </c>
      <c r="E3">
        <f>Іменники!L45</f>
        <v>18</v>
      </c>
      <c r="F3">
        <f t="shared" si="0"/>
        <v>55</v>
      </c>
      <c r="G3" t="s">
        <v>142</v>
      </c>
      <c r="H3">
        <v>10</v>
      </c>
      <c r="I3" t="s">
        <v>159</v>
      </c>
    </row>
    <row r="4" spans="1:9" x14ac:dyDescent="0.45">
      <c r="A4" t="str">
        <f>'Чеська мова'!A55</f>
        <v>Пучкова Катерина</v>
      </c>
      <c r="B4">
        <f>'Чеська мова'!O55</f>
        <v>7</v>
      </c>
      <c r="C4">
        <f>Малаялам!I55</f>
        <v>20</v>
      </c>
      <c r="D4">
        <f>'Кхмерська мова'!V55</f>
        <v>10</v>
      </c>
      <c r="E4">
        <f>Іменники!L55</f>
        <v>18</v>
      </c>
      <c r="F4">
        <f t="shared" si="0"/>
        <v>55</v>
      </c>
      <c r="G4" t="s">
        <v>142</v>
      </c>
      <c r="H4">
        <v>8</v>
      </c>
      <c r="I4" t="s">
        <v>159</v>
      </c>
    </row>
    <row r="5" spans="1:9" x14ac:dyDescent="0.45">
      <c r="A5" t="str">
        <f>'Чеська мова'!A30</f>
        <v>Клещенко Ксенія</v>
      </c>
      <c r="B5">
        <f>'Чеська мова'!O30</f>
        <v>15</v>
      </c>
      <c r="C5">
        <f>Малаялам!I30</f>
        <v>20</v>
      </c>
      <c r="D5">
        <f>'Кхмерська мова'!V30</f>
        <v>0</v>
      </c>
      <c r="E5">
        <f>Іменники!L30</f>
        <v>16</v>
      </c>
      <c r="F5">
        <f t="shared" si="0"/>
        <v>51</v>
      </c>
      <c r="G5" t="s">
        <v>143</v>
      </c>
      <c r="H5">
        <v>10</v>
      </c>
      <c r="I5" t="s">
        <v>159</v>
      </c>
    </row>
    <row r="6" spans="1:9" x14ac:dyDescent="0.45">
      <c r="A6" t="str">
        <f>'Чеська мова'!A34</f>
        <v>Король Марія</v>
      </c>
      <c r="B6">
        <f>'Чеська мова'!O34</f>
        <v>9</v>
      </c>
      <c r="C6">
        <f>Малаялам!I34</f>
        <v>4</v>
      </c>
      <c r="D6">
        <f>'Кхмерська мова'!V34</f>
        <v>18</v>
      </c>
      <c r="E6">
        <f>Іменники!L34</f>
        <v>16</v>
      </c>
      <c r="F6">
        <f t="shared" si="0"/>
        <v>47</v>
      </c>
      <c r="G6" t="s">
        <v>141</v>
      </c>
      <c r="H6">
        <v>11</v>
      </c>
      <c r="I6" t="s">
        <v>160</v>
      </c>
    </row>
    <row r="7" spans="1:9" ht="14.65" thickBot="1" x14ac:dyDescent="0.5">
      <c r="A7" t="str">
        <f>'Чеська мова'!A52</f>
        <v>Папашева Анна</v>
      </c>
      <c r="B7">
        <f>'Чеська мова'!O52</f>
        <v>11</v>
      </c>
      <c r="C7">
        <f>Малаялам!I52</f>
        <v>20</v>
      </c>
      <c r="D7">
        <f>'Кхмерська мова'!V52</f>
        <v>14</v>
      </c>
      <c r="E7">
        <f>Іменники!L52</f>
        <v>0</v>
      </c>
      <c r="F7">
        <f t="shared" si="0"/>
        <v>45</v>
      </c>
      <c r="G7" t="s">
        <v>142</v>
      </c>
      <c r="H7">
        <v>10</v>
      </c>
      <c r="I7" t="s">
        <v>160</v>
      </c>
    </row>
    <row r="8" spans="1:9" ht="16.149999999999999" thickBot="1" x14ac:dyDescent="0.55000000000000004">
      <c r="A8" t="str">
        <f>'Чеська мова'!A72</f>
        <v>Гладка Анастасія</v>
      </c>
      <c r="B8">
        <f>'Чеська мова'!O72</f>
        <v>10</v>
      </c>
      <c r="C8">
        <f>Малаялам!I72</f>
        <v>18</v>
      </c>
      <c r="D8">
        <f>'Кхмерська мова'!V72</f>
        <v>16</v>
      </c>
      <c r="E8">
        <f>Іменники!L72</f>
        <v>0</v>
      </c>
      <c r="F8">
        <f t="shared" si="0"/>
        <v>44</v>
      </c>
      <c r="G8" s="9" t="s">
        <v>148</v>
      </c>
      <c r="H8">
        <v>11</v>
      </c>
      <c r="I8" t="s">
        <v>160</v>
      </c>
    </row>
    <row r="9" spans="1:9" x14ac:dyDescent="0.45">
      <c r="A9" t="str">
        <f>'Чеська мова'!A66</f>
        <v>Шевченко Катерина</v>
      </c>
      <c r="B9">
        <f>'Чеська мова'!O66</f>
        <v>11</v>
      </c>
      <c r="C9">
        <f>Малаялам!I66</f>
        <v>20</v>
      </c>
      <c r="D9">
        <f>'Кхмерська мова'!V66</f>
        <v>13</v>
      </c>
      <c r="E9">
        <f>Іменники!L66</f>
        <v>0</v>
      </c>
      <c r="F9">
        <f t="shared" si="0"/>
        <v>44</v>
      </c>
      <c r="G9" t="s">
        <v>141</v>
      </c>
      <c r="H9">
        <v>10</v>
      </c>
      <c r="I9" t="s">
        <v>160</v>
      </c>
    </row>
    <row r="10" spans="1:9" x14ac:dyDescent="0.45">
      <c r="A10" t="str">
        <f>'Чеська мова'!A3</f>
        <v>Авраменко Микола</v>
      </c>
      <c r="B10">
        <f>'Чеська мова'!O3</f>
        <v>7</v>
      </c>
      <c r="C10">
        <f>Малаялам!I3</f>
        <v>20</v>
      </c>
      <c r="D10">
        <f>'Кхмерська мова'!V3</f>
        <v>16</v>
      </c>
      <c r="E10">
        <f>Іменники!L3</f>
        <v>0</v>
      </c>
      <c r="F10">
        <f t="shared" si="0"/>
        <v>43</v>
      </c>
      <c r="G10" t="s">
        <v>144</v>
      </c>
      <c r="H10">
        <v>10</v>
      </c>
      <c r="I10" t="s">
        <v>160</v>
      </c>
    </row>
    <row r="11" spans="1:9" x14ac:dyDescent="0.45">
      <c r="A11" t="str">
        <f>'Чеська мова'!A18</f>
        <v>Гриценко Ігор</v>
      </c>
      <c r="B11">
        <f>'Чеська мова'!O18</f>
        <v>7</v>
      </c>
      <c r="C11">
        <f>Малаялам!I18</f>
        <v>18</v>
      </c>
      <c r="D11">
        <f>'Кхмерська мова'!V18</f>
        <v>15</v>
      </c>
      <c r="E11">
        <f>Іменники!L18</f>
        <v>0</v>
      </c>
      <c r="F11">
        <f t="shared" si="0"/>
        <v>40</v>
      </c>
      <c r="G11" t="s">
        <v>141</v>
      </c>
      <c r="H11">
        <v>9</v>
      </c>
      <c r="I11" t="s">
        <v>160</v>
      </c>
    </row>
    <row r="12" spans="1:9" x14ac:dyDescent="0.45">
      <c r="A12" t="str">
        <f>'Чеська мова'!A47</f>
        <v>Марченко Катерина</v>
      </c>
      <c r="B12">
        <f>'Чеська мова'!O47</f>
        <v>14</v>
      </c>
      <c r="C12">
        <f>Малаялам!I47</f>
        <v>18</v>
      </c>
      <c r="D12">
        <f>'Кхмерська мова'!V47</f>
        <v>8</v>
      </c>
      <c r="E12">
        <f>Іменники!L47</f>
        <v>0</v>
      </c>
      <c r="F12">
        <f t="shared" si="0"/>
        <v>40</v>
      </c>
      <c r="G12" t="s">
        <v>141</v>
      </c>
      <c r="H12">
        <v>11</v>
      </c>
      <c r="I12" t="s">
        <v>160</v>
      </c>
    </row>
    <row r="13" spans="1:9" x14ac:dyDescent="0.45">
      <c r="A13" t="str">
        <f>'Чеська мова'!A68</f>
        <v>Штефан Дмитро</v>
      </c>
      <c r="B13">
        <f>'Чеська мова'!O68</f>
        <v>2</v>
      </c>
      <c r="C13">
        <f>Малаялам!I68</f>
        <v>18</v>
      </c>
      <c r="D13">
        <f>'Кхмерська мова'!V68</f>
        <v>15</v>
      </c>
      <c r="E13">
        <f>Іменники!L68</f>
        <v>0</v>
      </c>
      <c r="F13">
        <f t="shared" si="0"/>
        <v>35</v>
      </c>
      <c r="G13" t="s">
        <v>145</v>
      </c>
      <c r="H13">
        <v>10</v>
      </c>
      <c r="I13" t="s">
        <v>161</v>
      </c>
    </row>
    <row r="14" spans="1:9" x14ac:dyDescent="0.45">
      <c r="A14" t="str">
        <f>'Чеська мова'!A62</f>
        <v>Чавяк Поліна</v>
      </c>
      <c r="B14">
        <f>'Чеська мова'!O62</f>
        <v>8</v>
      </c>
      <c r="C14">
        <f>Малаялам!I62</f>
        <v>19</v>
      </c>
      <c r="D14">
        <f>'Кхмерська мова'!V62</f>
        <v>6</v>
      </c>
      <c r="E14">
        <f>Іменники!L62</f>
        <v>0</v>
      </c>
      <c r="F14">
        <f t="shared" si="0"/>
        <v>33</v>
      </c>
      <c r="G14" t="s">
        <v>141</v>
      </c>
      <c r="H14">
        <v>9</v>
      </c>
      <c r="I14" t="s">
        <v>161</v>
      </c>
    </row>
    <row r="15" spans="1:9" x14ac:dyDescent="0.45">
      <c r="A15" t="str">
        <f>'Чеська мова'!A16</f>
        <v>Воловоденко Тарас</v>
      </c>
      <c r="B15">
        <f>'Чеська мова'!O16</f>
        <v>12</v>
      </c>
      <c r="C15">
        <f>Малаялам!I16</f>
        <v>20</v>
      </c>
      <c r="D15">
        <f>'Кхмерська мова'!V16</f>
        <v>0</v>
      </c>
      <c r="E15">
        <f>Іменники!L16</f>
        <v>0</v>
      </c>
      <c r="F15">
        <f t="shared" si="0"/>
        <v>32</v>
      </c>
      <c r="G15" t="s">
        <v>141</v>
      </c>
      <c r="H15">
        <v>10</v>
      </c>
      <c r="I15" t="s">
        <v>161</v>
      </c>
    </row>
    <row r="16" spans="1:9" x14ac:dyDescent="0.45">
      <c r="A16" t="str">
        <f>'Чеська мова'!A53</f>
        <v>Петрущенко Вікторія</v>
      </c>
      <c r="B16">
        <f>'Чеська мова'!O53</f>
        <v>12</v>
      </c>
      <c r="C16">
        <f>Малаялам!I53</f>
        <v>11</v>
      </c>
      <c r="D16">
        <f>'Кхмерська мова'!V53</f>
        <v>9</v>
      </c>
      <c r="E16">
        <f>Іменники!L53</f>
        <v>0</v>
      </c>
      <c r="F16">
        <f t="shared" si="0"/>
        <v>32</v>
      </c>
      <c r="G16" t="s">
        <v>147</v>
      </c>
      <c r="H16">
        <v>10</v>
      </c>
      <c r="I16" t="s">
        <v>161</v>
      </c>
    </row>
    <row r="17" spans="1:9" x14ac:dyDescent="0.45">
      <c r="A17" t="str">
        <f>'Чеська мова'!A28</f>
        <v>Капелюш Анастасія</v>
      </c>
      <c r="B17">
        <f>'Чеська мова'!O28</f>
        <v>9</v>
      </c>
      <c r="C17">
        <f>Малаялам!I28</f>
        <v>20</v>
      </c>
      <c r="D17">
        <f>'Кхмерська мова'!V28</f>
        <v>3</v>
      </c>
      <c r="E17">
        <f>Іменники!L28</f>
        <v>0</v>
      </c>
      <c r="F17">
        <f t="shared" si="0"/>
        <v>32</v>
      </c>
      <c r="G17" t="s">
        <v>146</v>
      </c>
      <c r="H17">
        <v>11</v>
      </c>
      <c r="I17" t="s">
        <v>161</v>
      </c>
    </row>
    <row r="18" spans="1:9" x14ac:dyDescent="0.45">
      <c r="A18" t="str">
        <f>'Чеська мова'!A13</f>
        <v>Бойчун Софія</v>
      </c>
      <c r="B18">
        <f>'Чеська мова'!O13</f>
        <v>11</v>
      </c>
      <c r="C18">
        <f>Малаялам!I13</f>
        <v>19</v>
      </c>
      <c r="D18">
        <f>'Кхмерська мова'!V13</f>
        <v>1</v>
      </c>
      <c r="E18">
        <f>Іменники!L13</f>
        <v>0</v>
      </c>
      <c r="F18">
        <f t="shared" si="0"/>
        <v>31</v>
      </c>
      <c r="G18" t="s">
        <v>141</v>
      </c>
      <c r="H18">
        <v>9</v>
      </c>
      <c r="I18" t="s">
        <v>161</v>
      </c>
    </row>
    <row r="19" spans="1:9" x14ac:dyDescent="0.45">
      <c r="A19" t="str">
        <f>'Чеська мова'!A39</f>
        <v>Ларькіна Олександра</v>
      </c>
      <c r="B19">
        <f>'Чеська мова'!O39</f>
        <v>10</v>
      </c>
      <c r="C19">
        <f>Малаялам!I39</f>
        <v>18</v>
      </c>
      <c r="D19">
        <f>'Кхмерська мова'!V39</f>
        <v>2</v>
      </c>
      <c r="E19">
        <f>Іменники!L39</f>
        <v>0</v>
      </c>
      <c r="F19">
        <f t="shared" si="0"/>
        <v>30</v>
      </c>
      <c r="G19" t="s">
        <v>141</v>
      </c>
      <c r="H19">
        <v>9</v>
      </c>
      <c r="I19" t="s">
        <v>161</v>
      </c>
    </row>
    <row r="20" spans="1:9" x14ac:dyDescent="0.45">
      <c r="A20" t="str">
        <f>'Чеська мова'!A10</f>
        <v>Бельдій Наталя</v>
      </c>
      <c r="B20">
        <f>'Чеська мова'!O10</f>
        <v>5</v>
      </c>
      <c r="C20">
        <f>Малаялам!I10</f>
        <v>20</v>
      </c>
      <c r="D20">
        <f>'Кхмерська мова'!V10</f>
        <v>4</v>
      </c>
      <c r="E20">
        <f>Іменники!L10</f>
        <v>0</v>
      </c>
      <c r="F20">
        <f t="shared" si="0"/>
        <v>29</v>
      </c>
      <c r="G20" t="s">
        <v>141</v>
      </c>
      <c r="H20">
        <v>9</v>
      </c>
      <c r="I20" t="s">
        <v>161</v>
      </c>
    </row>
    <row r="21" spans="1:9" ht="14.65" thickBot="1" x14ac:dyDescent="0.5">
      <c r="A21" t="str">
        <f>'Чеська мова'!A22</f>
        <v>Друзь Данило</v>
      </c>
      <c r="B21">
        <f>'Чеська мова'!O22</f>
        <v>8</v>
      </c>
      <c r="C21">
        <f>Малаялам!I22</f>
        <v>20</v>
      </c>
      <c r="D21">
        <f>'Кхмерська мова'!V22</f>
        <v>0</v>
      </c>
      <c r="E21">
        <f>Іменники!L22</f>
        <v>0</v>
      </c>
      <c r="F21">
        <f t="shared" si="0"/>
        <v>28</v>
      </c>
      <c r="G21" t="s">
        <v>142</v>
      </c>
      <c r="H21">
        <v>8</v>
      </c>
      <c r="I21" t="s">
        <v>161</v>
      </c>
    </row>
    <row r="22" spans="1:9" ht="16.149999999999999" thickBot="1" x14ac:dyDescent="0.55000000000000004">
      <c r="A22" t="str">
        <f>'Чеська мова'!A26</f>
        <v>Івженко Єлизавета</v>
      </c>
      <c r="B22">
        <f>'Чеська мова'!O26</f>
        <v>10</v>
      </c>
      <c r="C22">
        <f>Малаялам!I26</f>
        <v>18</v>
      </c>
      <c r="D22">
        <f>'Кхмерська мова'!V26</f>
        <v>0</v>
      </c>
      <c r="E22">
        <f>Іменники!L26</f>
        <v>0</v>
      </c>
      <c r="F22">
        <f t="shared" si="0"/>
        <v>28</v>
      </c>
      <c r="G22" s="9" t="s">
        <v>148</v>
      </c>
      <c r="H22">
        <v>11</v>
      </c>
      <c r="I22" t="s">
        <v>161</v>
      </c>
    </row>
    <row r="23" spans="1:9" x14ac:dyDescent="0.45">
      <c r="A23" t="str">
        <f>'Чеська мова'!A51</f>
        <v>Папашев Олег</v>
      </c>
      <c r="B23">
        <f>'Чеська мова'!O51</f>
        <v>7</v>
      </c>
      <c r="C23">
        <f>Малаялам!I51</f>
        <v>15</v>
      </c>
      <c r="D23">
        <f>'Кхмерська мова'!V51</f>
        <v>5</v>
      </c>
      <c r="E23">
        <f>Іменники!L51</f>
        <v>0</v>
      </c>
      <c r="F23">
        <f t="shared" si="0"/>
        <v>27</v>
      </c>
      <c r="G23" t="s">
        <v>142</v>
      </c>
      <c r="H23">
        <v>8</v>
      </c>
      <c r="I23" t="s">
        <v>161</v>
      </c>
    </row>
    <row r="24" spans="1:9" x14ac:dyDescent="0.45">
      <c r="A24" t="str">
        <f>'Чеська мова'!A9</f>
        <v>Бельдій Дмитро</v>
      </c>
      <c r="B24">
        <f>'Чеська мова'!O9</f>
        <v>9</v>
      </c>
      <c r="C24">
        <f>Малаялам!I9</f>
        <v>18</v>
      </c>
      <c r="D24">
        <f>'Кхмерська мова'!V9</f>
        <v>0</v>
      </c>
      <c r="E24">
        <f>Іменники!L9</f>
        <v>0</v>
      </c>
      <c r="F24">
        <f t="shared" si="0"/>
        <v>27</v>
      </c>
      <c r="G24" t="s">
        <v>141</v>
      </c>
      <c r="H24">
        <v>11</v>
      </c>
      <c r="I24" t="s">
        <v>161</v>
      </c>
    </row>
    <row r="25" spans="1:9" x14ac:dyDescent="0.45">
      <c r="A25" t="str">
        <f>'Чеська мова'!A19</f>
        <v>Демченко Аліна</v>
      </c>
      <c r="B25">
        <f>'Чеська мова'!O19</f>
        <v>5</v>
      </c>
      <c r="C25">
        <f>Малаялам!I19</f>
        <v>11</v>
      </c>
      <c r="D25">
        <f>'Кхмерська мова'!V19</f>
        <v>10</v>
      </c>
      <c r="E25">
        <f>Іменники!L19</f>
        <v>0</v>
      </c>
      <c r="F25">
        <f t="shared" si="0"/>
        <v>26</v>
      </c>
      <c r="G25" t="s">
        <v>141</v>
      </c>
      <c r="H25">
        <v>9</v>
      </c>
      <c r="I25" t="s">
        <v>161</v>
      </c>
    </row>
    <row r="26" spans="1:9" x14ac:dyDescent="0.45">
      <c r="A26" t="str">
        <f>'Чеська мова'!A65</f>
        <v>Шамілов Іван</v>
      </c>
      <c r="B26">
        <f>'Чеська мова'!O65</f>
        <v>9</v>
      </c>
      <c r="C26">
        <f>Малаялам!I65</f>
        <v>15</v>
      </c>
      <c r="D26">
        <f>'Кхмерська мова'!V65</f>
        <v>0</v>
      </c>
      <c r="E26">
        <f>Іменники!L65</f>
        <v>0</v>
      </c>
      <c r="F26">
        <f t="shared" si="0"/>
        <v>24</v>
      </c>
      <c r="G26" t="s">
        <v>141</v>
      </c>
      <c r="H26">
        <v>9</v>
      </c>
    </row>
    <row r="27" spans="1:9" x14ac:dyDescent="0.45">
      <c r="A27" t="str">
        <f>'Чеська мова'!A24</f>
        <v>Зеленкова Віолетта</v>
      </c>
      <c r="B27">
        <f>'Чеська мова'!O24</f>
        <v>10</v>
      </c>
      <c r="C27">
        <f>Малаялам!I24</f>
        <v>11</v>
      </c>
      <c r="D27">
        <f>'Кхмерська мова'!V24</f>
        <v>2</v>
      </c>
      <c r="E27">
        <f>Іменники!L24</f>
        <v>0</v>
      </c>
      <c r="F27">
        <f t="shared" si="0"/>
        <v>23</v>
      </c>
      <c r="G27" t="s">
        <v>141</v>
      </c>
      <c r="H27">
        <v>9</v>
      </c>
    </row>
    <row r="28" spans="1:9" x14ac:dyDescent="0.45">
      <c r="A28" t="str">
        <f>'Чеська мова'!A46</f>
        <v>Макаров Михайло</v>
      </c>
      <c r="B28">
        <f>'Чеська мова'!O46</f>
        <v>6</v>
      </c>
      <c r="C28">
        <f>Малаялам!I46</f>
        <v>0</v>
      </c>
      <c r="D28">
        <f>'Кхмерська мова'!V46</f>
        <v>14</v>
      </c>
      <c r="E28">
        <f>Іменники!L46</f>
        <v>0</v>
      </c>
      <c r="F28">
        <f t="shared" si="0"/>
        <v>20</v>
      </c>
      <c r="G28" t="s">
        <v>141</v>
      </c>
      <c r="H28">
        <v>9</v>
      </c>
    </row>
    <row r="29" spans="1:9" x14ac:dyDescent="0.45">
      <c r="A29" t="str">
        <f>'Чеська мова'!A11</f>
        <v>Бєлова Юлія</v>
      </c>
      <c r="B29">
        <f>'Чеська мова'!O11</f>
        <v>3</v>
      </c>
      <c r="C29">
        <f>Малаялам!I11</f>
        <v>15</v>
      </c>
      <c r="D29">
        <f>'Кхмерська мова'!V11</f>
        <v>0</v>
      </c>
      <c r="E29">
        <f>Іменники!L11</f>
        <v>0</v>
      </c>
      <c r="F29">
        <f t="shared" si="0"/>
        <v>18</v>
      </c>
      <c r="G29" t="s">
        <v>141</v>
      </c>
      <c r="H29">
        <v>10</v>
      </c>
    </row>
    <row r="30" spans="1:9" x14ac:dyDescent="0.45">
      <c r="A30" t="str">
        <f>'Чеська мова'!A42</f>
        <v>Лисенко Михайло</v>
      </c>
      <c r="B30">
        <f>'Чеська мова'!O42</f>
        <v>4</v>
      </c>
      <c r="C30">
        <f>Малаялам!I42</f>
        <v>8</v>
      </c>
      <c r="D30">
        <f>'Кхмерська мова'!V42</f>
        <v>6</v>
      </c>
      <c r="E30">
        <f>Іменники!L42</f>
        <v>0</v>
      </c>
      <c r="F30">
        <f t="shared" si="0"/>
        <v>18</v>
      </c>
      <c r="G30" t="s">
        <v>146</v>
      </c>
      <c r="H30">
        <v>10</v>
      </c>
    </row>
    <row r="31" spans="1:9" x14ac:dyDescent="0.45">
      <c r="A31" t="str">
        <f>'Чеська мова'!A61</f>
        <v>Цюман Інна</v>
      </c>
      <c r="B31">
        <f>'Чеська мова'!O61</f>
        <v>7</v>
      </c>
      <c r="C31">
        <f>Малаялам!I61</f>
        <v>0</v>
      </c>
      <c r="D31">
        <f>'Кхмерська мова'!V61</f>
        <v>9</v>
      </c>
      <c r="E31">
        <f>Іменники!L61</f>
        <v>0</v>
      </c>
      <c r="F31">
        <f t="shared" si="0"/>
        <v>16</v>
      </c>
      <c r="G31" t="s">
        <v>146</v>
      </c>
      <c r="H31">
        <v>10</v>
      </c>
    </row>
    <row r="32" spans="1:9" x14ac:dyDescent="0.45">
      <c r="A32" t="str">
        <f>'Чеська мова'!A6</f>
        <v>Базделєва Анна</v>
      </c>
      <c r="B32">
        <f>'Чеська мова'!O6</f>
        <v>10</v>
      </c>
      <c r="C32">
        <f>Малаялам!I6</f>
        <v>3</v>
      </c>
      <c r="D32">
        <f>'Кхмерська мова'!V6</f>
        <v>2</v>
      </c>
      <c r="E32">
        <f>Іменники!L6</f>
        <v>0</v>
      </c>
      <c r="F32">
        <f t="shared" si="0"/>
        <v>15</v>
      </c>
      <c r="G32" t="s">
        <v>150</v>
      </c>
    </row>
    <row r="33" spans="1:8" x14ac:dyDescent="0.45">
      <c r="A33" t="str">
        <f>'Чеська мова'!A43</f>
        <v>Літвінова Тетяна</v>
      </c>
      <c r="B33">
        <f>'Чеська мова'!O43</f>
        <v>7</v>
      </c>
      <c r="C33">
        <f>Малаялам!I43</f>
        <v>0</v>
      </c>
      <c r="D33">
        <f>'Кхмерська мова'!V43</f>
        <v>8</v>
      </c>
      <c r="E33">
        <f>Іменники!L43</f>
        <v>0</v>
      </c>
      <c r="F33">
        <f t="shared" si="0"/>
        <v>15</v>
      </c>
      <c r="G33" t="s">
        <v>142</v>
      </c>
      <c r="H33">
        <v>10</v>
      </c>
    </row>
    <row r="34" spans="1:8" x14ac:dyDescent="0.45">
      <c r="A34" t="str">
        <f>'Чеська мова'!A58</f>
        <v>Тимофієнко Ярослав</v>
      </c>
      <c r="B34">
        <f>'Чеська мова'!O58</f>
        <v>6</v>
      </c>
      <c r="C34">
        <f>Малаялам!I58</f>
        <v>9</v>
      </c>
      <c r="D34">
        <f>'Кхмерська мова'!V58</f>
        <v>0</v>
      </c>
      <c r="E34">
        <f>Іменники!L58</f>
        <v>0</v>
      </c>
      <c r="F34">
        <f t="shared" ref="F34:F65" si="1">SUM(B34:E34)</f>
        <v>15</v>
      </c>
      <c r="G34" t="s">
        <v>141</v>
      </c>
      <c r="H34">
        <v>8</v>
      </c>
    </row>
    <row r="35" spans="1:8" x14ac:dyDescent="0.45">
      <c r="A35" t="str">
        <f>'Чеська мова'!A21</f>
        <v>Дружкіна Марія</v>
      </c>
      <c r="B35">
        <f>'Чеська мова'!O21</f>
        <v>4</v>
      </c>
      <c r="C35">
        <f>Малаялам!I21</f>
        <v>10</v>
      </c>
      <c r="D35">
        <f>'Кхмерська мова'!V21</f>
        <v>0</v>
      </c>
      <c r="E35">
        <f>Іменники!L21</f>
        <v>0</v>
      </c>
      <c r="F35">
        <f t="shared" si="1"/>
        <v>14</v>
      </c>
      <c r="G35" t="s">
        <v>141</v>
      </c>
      <c r="H35">
        <v>10</v>
      </c>
    </row>
    <row r="36" spans="1:8" ht="14.65" thickBot="1" x14ac:dyDescent="0.5">
      <c r="A36" t="str">
        <f>'Чеська мова'!A4</f>
        <v>Андрієвська Катерина</v>
      </c>
      <c r="B36">
        <f>'Чеська мова'!O4</f>
        <v>10</v>
      </c>
      <c r="C36">
        <f>Малаялам!I4</f>
        <v>1</v>
      </c>
      <c r="D36">
        <f>'Кхмерська мова'!V4</f>
        <v>1</v>
      </c>
      <c r="E36">
        <f>Іменники!L4</f>
        <v>0</v>
      </c>
      <c r="F36">
        <f t="shared" si="1"/>
        <v>12</v>
      </c>
      <c r="G36" t="s">
        <v>141</v>
      </c>
      <c r="H36">
        <v>10</v>
      </c>
    </row>
    <row r="37" spans="1:8" ht="16.149999999999999" thickBot="1" x14ac:dyDescent="0.55000000000000004">
      <c r="A37" t="str">
        <f>'Чеська мова'!A50</f>
        <v>Наздравецька Вікторія</v>
      </c>
      <c r="B37">
        <f>'Чеська мова'!O50</f>
        <v>9</v>
      </c>
      <c r="C37">
        <f>Малаялам!I50</f>
        <v>2</v>
      </c>
      <c r="D37">
        <f>'Кхмерська мова'!V50</f>
        <v>0</v>
      </c>
      <c r="E37">
        <f>Іменники!L50</f>
        <v>0</v>
      </c>
      <c r="F37">
        <f t="shared" si="1"/>
        <v>11</v>
      </c>
      <c r="G37" s="9" t="s">
        <v>151</v>
      </c>
      <c r="H37">
        <v>11</v>
      </c>
    </row>
    <row r="38" spans="1:8" x14ac:dyDescent="0.45">
      <c r="A38" t="str">
        <f>'Чеська мова'!A23</f>
        <v>Жарова Поліна</v>
      </c>
      <c r="B38">
        <f>'Чеська мова'!O23</f>
        <v>5</v>
      </c>
      <c r="C38">
        <f>Малаялам!I23</f>
        <v>2</v>
      </c>
      <c r="D38">
        <f>'Кхмерська мова'!V23</f>
        <v>3</v>
      </c>
      <c r="E38">
        <f>Іменники!L23</f>
        <v>0</v>
      </c>
      <c r="F38">
        <f t="shared" si="1"/>
        <v>10</v>
      </c>
      <c r="G38" t="s">
        <v>141</v>
      </c>
      <c r="H38">
        <v>9</v>
      </c>
    </row>
    <row r="39" spans="1:8" ht="14.65" thickBot="1" x14ac:dyDescent="0.5">
      <c r="A39" t="str">
        <f>'Чеська мова'!A40</f>
        <v>Левіна Софія</v>
      </c>
      <c r="B39">
        <f>'Чеська мова'!O40</f>
        <v>5</v>
      </c>
      <c r="C39">
        <f>Малаялам!I40</f>
        <v>0</v>
      </c>
      <c r="D39">
        <f>'Кхмерська мова'!V40</f>
        <v>5</v>
      </c>
      <c r="E39">
        <f>Іменники!L40</f>
        <v>0</v>
      </c>
      <c r="F39">
        <f t="shared" si="1"/>
        <v>10</v>
      </c>
      <c r="G39" t="s">
        <v>141</v>
      </c>
      <c r="H39">
        <v>9</v>
      </c>
    </row>
    <row r="40" spans="1:8" ht="16.149999999999999" thickBot="1" x14ac:dyDescent="0.55000000000000004">
      <c r="A40" t="str">
        <f>'Чеська мова'!A48</f>
        <v>Микитенко Марина</v>
      </c>
      <c r="B40">
        <f>'Чеська мова'!O48</f>
        <v>8</v>
      </c>
      <c r="C40">
        <f>Малаялам!I48</f>
        <v>2</v>
      </c>
      <c r="D40">
        <f>'Кхмерська мова'!V48</f>
        <v>0</v>
      </c>
      <c r="E40">
        <f>Іменники!L48</f>
        <v>0</v>
      </c>
      <c r="F40">
        <f t="shared" si="1"/>
        <v>10</v>
      </c>
      <c r="G40" s="9" t="s">
        <v>149</v>
      </c>
      <c r="H40">
        <v>9</v>
      </c>
    </row>
    <row r="41" spans="1:8" ht="16.149999999999999" thickBot="1" x14ac:dyDescent="0.55000000000000004">
      <c r="A41" t="str">
        <f>'Чеська мова'!A5</f>
        <v>Антіпова Катерина</v>
      </c>
      <c r="B41">
        <f>'Чеська мова'!O5</f>
        <v>8</v>
      </c>
      <c r="C41">
        <f>Малаялам!I5</f>
        <v>2</v>
      </c>
      <c r="D41">
        <f>'Кхмерська мова'!V5</f>
        <v>0</v>
      </c>
      <c r="E41">
        <f>Іменники!L5</f>
        <v>0</v>
      </c>
      <c r="F41">
        <f t="shared" si="1"/>
        <v>10</v>
      </c>
      <c r="G41" s="9" t="s">
        <v>152</v>
      </c>
      <c r="H41">
        <v>11</v>
      </c>
    </row>
    <row r="42" spans="1:8" ht="16.149999999999999" thickBot="1" x14ac:dyDescent="0.55000000000000004">
      <c r="A42" t="str">
        <f>'Чеська мова'!A56</f>
        <v>Резніченко Володимир</v>
      </c>
      <c r="B42">
        <f>'Чеська мова'!O56</f>
        <v>8</v>
      </c>
      <c r="C42">
        <f>Малаялам!I56</f>
        <v>1</v>
      </c>
      <c r="D42">
        <f>'Кхмерська мова'!V56</f>
        <v>0</v>
      </c>
      <c r="E42">
        <f>Іменники!L56</f>
        <v>0</v>
      </c>
      <c r="F42">
        <f t="shared" si="1"/>
        <v>9</v>
      </c>
      <c r="G42" s="9" t="s">
        <v>148</v>
      </c>
      <c r="H42">
        <v>11</v>
      </c>
    </row>
    <row r="43" spans="1:8" ht="16.149999999999999" thickBot="1" x14ac:dyDescent="0.55000000000000004">
      <c r="A43" t="str">
        <f>'Чеська мова'!A60</f>
        <v>Філіпенко Валерія</v>
      </c>
      <c r="B43">
        <f>'Чеська мова'!O60</f>
        <v>8</v>
      </c>
      <c r="C43">
        <f>Малаялам!I60</f>
        <v>1</v>
      </c>
      <c r="D43">
        <f>'Кхмерська мова'!V60</f>
        <v>0</v>
      </c>
      <c r="E43">
        <f>Іменники!L60</f>
        <v>0</v>
      </c>
      <c r="F43">
        <f t="shared" si="1"/>
        <v>9</v>
      </c>
      <c r="G43" s="9" t="s">
        <v>148</v>
      </c>
      <c r="H43">
        <v>11</v>
      </c>
    </row>
    <row r="44" spans="1:8" ht="14.65" thickBot="1" x14ac:dyDescent="0.5">
      <c r="A44" t="str">
        <f>'Чеська мова'!A32</f>
        <v>Ковальчук Максим</v>
      </c>
      <c r="B44">
        <f>'Чеська мова'!O32</f>
        <v>4</v>
      </c>
      <c r="C44">
        <f>Малаялам!I32</f>
        <v>2</v>
      </c>
      <c r="D44">
        <f>'Кхмерська мова'!V32</f>
        <v>2</v>
      </c>
      <c r="E44">
        <f>Іменники!L32</f>
        <v>0</v>
      </c>
      <c r="F44">
        <f t="shared" si="1"/>
        <v>8</v>
      </c>
      <c r="G44" t="s">
        <v>141</v>
      </c>
      <c r="H44">
        <v>9</v>
      </c>
    </row>
    <row r="45" spans="1:8" ht="16.149999999999999" thickBot="1" x14ac:dyDescent="0.55000000000000004">
      <c r="A45" t="str">
        <f>'Чеська мова'!A54</f>
        <v>Пилипенко Дар'я</v>
      </c>
      <c r="B45">
        <f>'Чеська мова'!O54</f>
        <v>4</v>
      </c>
      <c r="C45">
        <f>Малаялам!I54</f>
        <v>4</v>
      </c>
      <c r="D45">
        <f>'Кхмерська мова'!V54</f>
        <v>0</v>
      </c>
      <c r="E45">
        <f>Іменники!L54</f>
        <v>0</v>
      </c>
      <c r="F45">
        <f t="shared" si="1"/>
        <v>8</v>
      </c>
      <c r="G45" s="9" t="s">
        <v>152</v>
      </c>
      <c r="H45">
        <v>10</v>
      </c>
    </row>
    <row r="46" spans="1:8" ht="16.149999999999999" thickBot="1" x14ac:dyDescent="0.55000000000000004">
      <c r="A46" t="str">
        <f>'Чеська мова'!A57</f>
        <v>Старусєв Владислав</v>
      </c>
      <c r="B46">
        <f>'Чеська мова'!O57</f>
        <v>5</v>
      </c>
      <c r="C46">
        <f>Малаялам!I57</f>
        <v>3</v>
      </c>
      <c r="D46">
        <f>'Кхмерська мова'!V57</f>
        <v>0</v>
      </c>
      <c r="E46">
        <f>Іменники!L57</f>
        <v>0</v>
      </c>
      <c r="F46">
        <f t="shared" si="1"/>
        <v>8</v>
      </c>
      <c r="G46" s="9" t="s">
        <v>154</v>
      </c>
      <c r="H46">
        <v>10</v>
      </c>
    </row>
    <row r="47" spans="1:8" ht="14.65" thickBot="1" x14ac:dyDescent="0.5">
      <c r="A47" t="str">
        <f>'Чеська мова'!A59</f>
        <v>Тучинський Михайло</v>
      </c>
      <c r="B47">
        <f>'Чеська мова'!O59</f>
        <v>4</v>
      </c>
      <c r="C47">
        <f>Малаялам!I59</f>
        <v>1</v>
      </c>
      <c r="D47">
        <f>'Кхмерська мова'!V59</f>
        <v>3</v>
      </c>
      <c r="E47">
        <f>Іменники!L59</f>
        <v>0</v>
      </c>
      <c r="F47">
        <f t="shared" si="1"/>
        <v>8</v>
      </c>
      <c r="G47" t="s">
        <v>141</v>
      </c>
      <c r="H47">
        <v>8</v>
      </c>
    </row>
    <row r="48" spans="1:8" ht="16.149999999999999" thickBot="1" x14ac:dyDescent="0.55000000000000004">
      <c r="A48" t="str">
        <f>'Чеська мова'!A71</f>
        <v>Черкас Катерина</v>
      </c>
      <c r="B48">
        <f>'Чеська мова'!O71</f>
        <v>6</v>
      </c>
      <c r="C48">
        <f>Малаялам!I71</f>
        <v>2</v>
      </c>
      <c r="D48">
        <f>'Кхмерська мова'!V71</f>
        <v>0</v>
      </c>
      <c r="E48">
        <f>Іменники!L71</f>
        <v>0</v>
      </c>
      <c r="F48">
        <f t="shared" si="1"/>
        <v>8</v>
      </c>
      <c r="G48" s="9" t="s">
        <v>152</v>
      </c>
      <c r="H48">
        <v>10</v>
      </c>
    </row>
    <row r="49" spans="1:8" ht="16.149999999999999" thickBot="1" x14ac:dyDescent="0.55000000000000004">
      <c r="A49" t="str">
        <f>'Чеська мова'!A63</f>
        <v>Чибрик Карина</v>
      </c>
      <c r="B49">
        <f>'Чеська мова'!O63</f>
        <v>7</v>
      </c>
      <c r="C49">
        <f>Малаялам!I63</f>
        <v>1</v>
      </c>
      <c r="D49">
        <f>'Кхмерська мова'!V63</f>
        <v>0</v>
      </c>
      <c r="E49">
        <f>Іменники!L63</f>
        <v>0</v>
      </c>
      <c r="F49">
        <f t="shared" si="1"/>
        <v>8</v>
      </c>
      <c r="G49" s="9" t="s">
        <v>152</v>
      </c>
      <c r="H49">
        <v>10</v>
      </c>
    </row>
    <row r="50" spans="1:8" x14ac:dyDescent="0.45">
      <c r="A50" t="str">
        <f>'Чеська мова'!A8</f>
        <v>Баренбойм Лев</v>
      </c>
      <c r="B50">
        <f>'Чеська мова'!O8</f>
        <v>5</v>
      </c>
      <c r="C50">
        <f>Малаялам!I8</f>
        <v>2</v>
      </c>
      <c r="D50">
        <f>'Кхмерська мова'!V8</f>
        <v>0</v>
      </c>
      <c r="E50">
        <f>Іменники!L8</f>
        <v>0</v>
      </c>
      <c r="F50">
        <f t="shared" si="1"/>
        <v>7</v>
      </c>
      <c r="G50" t="s">
        <v>156</v>
      </c>
      <c r="H50">
        <v>9</v>
      </c>
    </row>
    <row r="51" spans="1:8" x14ac:dyDescent="0.45">
      <c r="A51" t="str">
        <f>'Чеська мова'!A41</f>
        <v>Липський Андрій</v>
      </c>
      <c r="B51">
        <f>'Чеська мова'!O41</f>
        <v>5</v>
      </c>
      <c r="C51">
        <f>Малаялам!I41</f>
        <v>2</v>
      </c>
      <c r="D51">
        <f>'Кхмерська мова'!V41</f>
        <v>0</v>
      </c>
      <c r="E51">
        <f>Іменники!L41</f>
        <v>0</v>
      </c>
      <c r="F51">
        <f t="shared" si="1"/>
        <v>7</v>
      </c>
      <c r="G51" t="s">
        <v>141</v>
      </c>
      <c r="H51">
        <v>9</v>
      </c>
    </row>
    <row r="52" spans="1:8" ht="14.65" thickBot="1" x14ac:dyDescent="0.5">
      <c r="A52" t="str">
        <f>'Чеська мова'!A69</f>
        <v>Шурко Ангеліна</v>
      </c>
      <c r="B52">
        <f>'Чеська мова'!O69</f>
        <v>7</v>
      </c>
      <c r="C52">
        <f>Малаялам!I69</f>
        <v>0</v>
      </c>
      <c r="D52">
        <f>'Кхмерська мова'!V69</f>
        <v>0</v>
      </c>
      <c r="E52">
        <f>Іменники!L69</f>
        <v>0</v>
      </c>
      <c r="F52">
        <f t="shared" si="1"/>
        <v>7</v>
      </c>
      <c r="G52" t="s">
        <v>141</v>
      </c>
      <c r="H52">
        <v>9</v>
      </c>
    </row>
    <row r="53" spans="1:8" ht="16.149999999999999" thickBot="1" x14ac:dyDescent="0.55000000000000004">
      <c r="A53" t="str">
        <f>'Чеська мова'!A70</f>
        <v>Юртіна Аліна</v>
      </c>
      <c r="B53">
        <f>'Чеська мова'!O70</f>
        <v>5</v>
      </c>
      <c r="C53">
        <f>Малаялам!I70</f>
        <v>1</v>
      </c>
      <c r="D53">
        <f>'Кхмерська мова'!V70</f>
        <v>1</v>
      </c>
      <c r="E53">
        <f>Іменники!L70</f>
        <v>0</v>
      </c>
      <c r="F53">
        <f t="shared" si="1"/>
        <v>7</v>
      </c>
      <c r="G53" s="9" t="s">
        <v>154</v>
      </c>
      <c r="H53">
        <v>10</v>
      </c>
    </row>
    <row r="54" spans="1:8" x14ac:dyDescent="0.45">
      <c r="A54" t="str">
        <f>'Чеська мова'!A20</f>
        <v>Дмитренко Катерина</v>
      </c>
      <c r="B54">
        <f>'Чеська мова'!O20</f>
        <v>4</v>
      </c>
      <c r="C54">
        <f>Малаялам!I20</f>
        <v>2</v>
      </c>
      <c r="D54">
        <f>'Кхмерська мова'!V20</f>
        <v>0</v>
      </c>
      <c r="E54">
        <f>Іменники!L20</f>
        <v>0</v>
      </c>
      <c r="F54">
        <f t="shared" si="1"/>
        <v>6</v>
      </c>
      <c r="G54" t="s">
        <v>142</v>
      </c>
      <c r="H54">
        <v>10</v>
      </c>
    </row>
    <row r="55" spans="1:8" x14ac:dyDescent="0.45">
      <c r="A55" t="str">
        <f>'Чеська мова'!A35</f>
        <v>Костюк Аліна</v>
      </c>
      <c r="B55">
        <f>'Чеська мова'!O35</f>
        <v>5</v>
      </c>
      <c r="C55">
        <f>Малаялам!I35</f>
        <v>1</v>
      </c>
      <c r="D55">
        <f>'Кхмерська мова'!V35</f>
        <v>0</v>
      </c>
      <c r="E55">
        <f>Іменники!L35</f>
        <v>0</v>
      </c>
      <c r="F55">
        <f t="shared" si="1"/>
        <v>6</v>
      </c>
      <c r="G55" t="s">
        <v>157</v>
      </c>
      <c r="H55">
        <v>10</v>
      </c>
    </row>
    <row r="56" spans="1:8" x14ac:dyDescent="0.45">
      <c r="A56" t="str">
        <f>'Чеська мова'!A38</f>
        <v>Крот  Данило</v>
      </c>
      <c r="B56">
        <f>'Чеська мова'!O38</f>
        <v>6</v>
      </c>
      <c r="C56">
        <f>Малаялам!I38</f>
        <v>0</v>
      </c>
      <c r="D56">
        <f>'Кхмерська мова'!V38</f>
        <v>0</v>
      </c>
      <c r="E56">
        <f>Іменники!L38</f>
        <v>0</v>
      </c>
      <c r="F56">
        <f t="shared" si="1"/>
        <v>6</v>
      </c>
      <c r="G56" t="s">
        <v>142</v>
      </c>
      <c r="H56">
        <v>9</v>
      </c>
    </row>
    <row r="57" spans="1:8" x14ac:dyDescent="0.45">
      <c r="A57" t="str">
        <f>'Чеська мова'!A12</f>
        <v>Богомолов Ілля</v>
      </c>
      <c r="B57">
        <f>'Чеська мова'!O12</f>
        <v>5</v>
      </c>
      <c r="C57">
        <f>Малаялам!I12</f>
        <v>0</v>
      </c>
      <c r="D57">
        <f>'Кхмерська мова'!V12</f>
        <v>0</v>
      </c>
      <c r="E57">
        <f>Іменники!L12</f>
        <v>0</v>
      </c>
      <c r="F57">
        <f t="shared" si="1"/>
        <v>5</v>
      </c>
      <c r="G57" t="s">
        <v>141</v>
      </c>
      <c r="H57">
        <v>9</v>
      </c>
    </row>
    <row r="58" spans="1:8" ht="14.65" thickBot="1" x14ac:dyDescent="0.5">
      <c r="A58" t="str">
        <f>'Чеська мова'!A15</f>
        <v>Величко Петро</v>
      </c>
      <c r="B58">
        <f>'Чеська мова'!O15</f>
        <v>4</v>
      </c>
      <c r="C58">
        <f>Малаялам!I15</f>
        <v>1</v>
      </c>
      <c r="D58">
        <f>'Кхмерська мова'!V15</f>
        <v>0</v>
      </c>
      <c r="E58">
        <f>Іменники!L15</f>
        <v>0</v>
      </c>
      <c r="F58">
        <f t="shared" si="1"/>
        <v>5</v>
      </c>
      <c r="G58" t="s">
        <v>155</v>
      </c>
      <c r="H58">
        <v>7</v>
      </c>
    </row>
    <row r="59" spans="1:8" ht="16.149999999999999" thickBot="1" x14ac:dyDescent="0.55000000000000004">
      <c r="A59" t="str">
        <f>'Чеська мова'!A36</f>
        <v>Котова Софія</v>
      </c>
      <c r="B59">
        <f>'Чеська мова'!O36</f>
        <v>3</v>
      </c>
      <c r="C59">
        <f>Малаялам!I36</f>
        <v>2</v>
      </c>
      <c r="D59">
        <f>'Кхмерська мова'!V36</f>
        <v>0</v>
      </c>
      <c r="E59">
        <f>Іменники!L36</f>
        <v>0</v>
      </c>
      <c r="F59">
        <f t="shared" si="1"/>
        <v>5</v>
      </c>
      <c r="G59" s="9" t="s">
        <v>151</v>
      </c>
      <c r="H59">
        <v>11</v>
      </c>
    </row>
    <row r="60" spans="1:8" ht="14.65" thickBot="1" x14ac:dyDescent="0.5">
      <c r="A60" t="str">
        <f>'Чеська мова'!A37</f>
        <v>Кропівна Анастасія</v>
      </c>
      <c r="B60">
        <f>'Чеська мова'!O37</f>
        <v>4</v>
      </c>
      <c r="C60">
        <f>Малаялам!I37</f>
        <v>1</v>
      </c>
      <c r="D60">
        <f>'Кхмерська мова'!V37</f>
        <v>0</v>
      </c>
      <c r="E60">
        <f>Іменники!L37</f>
        <v>0</v>
      </c>
      <c r="F60">
        <f t="shared" si="1"/>
        <v>5</v>
      </c>
      <c r="G60" t="s">
        <v>141</v>
      </c>
      <c r="H60">
        <v>9</v>
      </c>
    </row>
    <row r="61" spans="1:8" ht="16.149999999999999" thickBot="1" x14ac:dyDescent="0.55000000000000004">
      <c r="A61" t="str">
        <f>'Чеська мова'!A67</f>
        <v>Шкарупа Дмитро</v>
      </c>
      <c r="B61">
        <f>'Чеська мова'!O67</f>
        <v>5</v>
      </c>
      <c r="C61">
        <f>Малаялам!I67</f>
        <v>0</v>
      </c>
      <c r="D61">
        <f>'Кхмерська мова'!V67</f>
        <v>0</v>
      </c>
      <c r="E61">
        <f>Іменники!L67</f>
        <v>0</v>
      </c>
      <c r="F61">
        <f t="shared" si="1"/>
        <v>5</v>
      </c>
      <c r="G61" s="9" t="s">
        <v>149</v>
      </c>
      <c r="H61">
        <v>8</v>
      </c>
    </row>
    <row r="62" spans="1:8" ht="16.149999999999999" thickBot="1" x14ac:dyDescent="0.55000000000000004">
      <c r="A62" t="str">
        <f>'Чеська мова'!A25</f>
        <v>Іванова Наталія</v>
      </c>
      <c r="B62">
        <f>'Чеська мова'!O25</f>
        <v>4</v>
      </c>
      <c r="C62">
        <f>Малаялам!I25</f>
        <v>0</v>
      </c>
      <c r="D62">
        <f>'Кхмерська мова'!V25</f>
        <v>0</v>
      </c>
      <c r="E62">
        <f>Іменники!L25</f>
        <v>0</v>
      </c>
      <c r="F62">
        <f t="shared" si="1"/>
        <v>4</v>
      </c>
      <c r="G62" s="9" t="s">
        <v>154</v>
      </c>
      <c r="H62">
        <v>10</v>
      </c>
    </row>
    <row r="63" spans="1:8" ht="14.65" thickBot="1" x14ac:dyDescent="0.5">
      <c r="A63" t="str">
        <f>'Чеська мова'!A29</f>
        <v>Каушан Валентин</v>
      </c>
      <c r="B63">
        <f>'Чеська мова'!O29</f>
        <v>4</v>
      </c>
      <c r="C63">
        <f>Малаялам!I29</f>
        <v>0</v>
      </c>
      <c r="D63">
        <f>'Кхмерська мова'!V29</f>
        <v>0</v>
      </c>
      <c r="E63">
        <f>Іменники!L29</f>
        <v>0</v>
      </c>
      <c r="F63">
        <f t="shared" si="1"/>
        <v>4</v>
      </c>
      <c r="G63" t="s">
        <v>142</v>
      </c>
      <c r="H63">
        <v>8</v>
      </c>
    </row>
    <row r="64" spans="1:8" ht="16.149999999999999" thickBot="1" x14ac:dyDescent="0.55000000000000004">
      <c r="A64" t="str">
        <f>'Чеська мова'!A33</f>
        <v>Ковтун Ерік</v>
      </c>
      <c r="B64">
        <f>'Чеська мова'!O33</f>
        <v>4</v>
      </c>
      <c r="C64">
        <f>Малаялам!I33</f>
        <v>0</v>
      </c>
      <c r="D64">
        <f>'Кхмерська мова'!V33</f>
        <v>0</v>
      </c>
      <c r="E64">
        <f>Іменники!L33</f>
        <v>0</v>
      </c>
      <c r="F64">
        <f t="shared" si="1"/>
        <v>4</v>
      </c>
      <c r="G64" s="9" t="s">
        <v>148</v>
      </c>
      <c r="H64">
        <v>9</v>
      </c>
    </row>
    <row r="65" spans="1:8" x14ac:dyDescent="0.45">
      <c r="A65" t="str">
        <f>'Чеська мова'!A44</f>
        <v>Любімцева Ганна</v>
      </c>
      <c r="B65">
        <f>'Чеська мова'!O44</f>
        <v>2</v>
      </c>
      <c r="C65">
        <f>Малаялам!I44</f>
        <v>2</v>
      </c>
      <c r="D65">
        <f>'Кхмерська мова'!V44</f>
        <v>0</v>
      </c>
      <c r="E65">
        <f>Іменники!L44</f>
        <v>0</v>
      </c>
      <c r="F65">
        <f t="shared" si="1"/>
        <v>4</v>
      </c>
      <c r="G65" t="s">
        <v>141</v>
      </c>
      <c r="H65">
        <v>9</v>
      </c>
    </row>
    <row r="66" spans="1:8" x14ac:dyDescent="0.45">
      <c r="A66" t="str">
        <f>'Чеська мова'!A49</f>
        <v>Мрук Марко</v>
      </c>
      <c r="B66">
        <f>'Чеська мова'!O49</f>
        <v>4</v>
      </c>
      <c r="C66">
        <f>Малаялам!I49</f>
        <v>0</v>
      </c>
      <c r="D66">
        <f>'Кхмерська мова'!V49</f>
        <v>0</v>
      </c>
      <c r="E66">
        <f>Іменники!L49</f>
        <v>0</v>
      </c>
      <c r="F66">
        <f t="shared" ref="F66:F71" si="2">SUM(B66:E66)</f>
        <v>4</v>
      </c>
      <c r="G66" t="s">
        <v>141</v>
      </c>
      <c r="H66">
        <v>9</v>
      </c>
    </row>
    <row r="67" spans="1:8" ht="14.65" thickBot="1" x14ac:dyDescent="0.5">
      <c r="A67" t="str">
        <f>'Чеська мова'!A7</f>
        <v>Баздирєва Анастасія</v>
      </c>
      <c r="B67">
        <f>'Чеська мова'!O7</f>
        <v>3</v>
      </c>
      <c r="C67">
        <f>Малаялам!I7</f>
        <v>0</v>
      </c>
      <c r="D67">
        <f>'Кхмерська мова'!V7</f>
        <v>0</v>
      </c>
      <c r="E67">
        <f>Іменники!L7</f>
        <v>0</v>
      </c>
      <c r="F67">
        <f t="shared" si="2"/>
        <v>3</v>
      </c>
      <c r="G67" t="s">
        <v>142</v>
      </c>
      <c r="H67">
        <v>10</v>
      </c>
    </row>
    <row r="68" spans="1:8" ht="16.149999999999999" thickBot="1" x14ac:dyDescent="0.55000000000000004">
      <c r="A68" t="str">
        <f>'Чеська мова'!A14</f>
        <v>Ведмеденко Аліна</v>
      </c>
      <c r="B68">
        <f>'Чеська мова'!O14</f>
        <v>3</v>
      </c>
      <c r="C68">
        <f>Малаялам!I14</f>
        <v>0</v>
      </c>
      <c r="D68">
        <f>'Кхмерська мова'!V14</f>
        <v>0</v>
      </c>
      <c r="E68">
        <f>Іменники!L14</f>
        <v>0</v>
      </c>
      <c r="F68">
        <f t="shared" si="2"/>
        <v>3</v>
      </c>
      <c r="G68" s="9" t="s">
        <v>153</v>
      </c>
      <c r="H68">
        <v>8</v>
      </c>
    </row>
    <row r="69" spans="1:8" x14ac:dyDescent="0.45">
      <c r="A69" t="str">
        <f>'Чеська мова'!A27</f>
        <v>Камінський Дмитро</v>
      </c>
      <c r="B69">
        <f>'Чеська мова'!O27</f>
        <v>2</v>
      </c>
      <c r="C69">
        <f>Малаялам!I27</f>
        <v>1</v>
      </c>
      <c r="D69">
        <f>'Кхмерська мова'!V27</f>
        <v>0</v>
      </c>
      <c r="E69">
        <f>Іменники!L27</f>
        <v>0</v>
      </c>
      <c r="F69">
        <f t="shared" si="2"/>
        <v>3</v>
      </c>
      <c r="G69" t="s">
        <v>142</v>
      </c>
      <c r="H69">
        <v>9</v>
      </c>
    </row>
    <row r="70" spans="1:8" ht="14.65" thickBot="1" x14ac:dyDescent="0.5">
      <c r="A70" t="str">
        <f>'Чеська мова'!A64</f>
        <v>Чорна Ксенія</v>
      </c>
      <c r="B70">
        <f>'Чеська мова'!O64</f>
        <v>3</v>
      </c>
      <c r="C70">
        <f>Малаялам!I64</f>
        <v>0</v>
      </c>
      <c r="D70">
        <f>'Кхмерська мова'!V64</f>
        <v>0</v>
      </c>
      <c r="E70">
        <f>Іменники!L64</f>
        <v>0</v>
      </c>
      <c r="F70">
        <f t="shared" si="2"/>
        <v>3</v>
      </c>
      <c r="G70" t="s">
        <v>158</v>
      </c>
    </row>
    <row r="71" spans="1:8" ht="16.149999999999999" thickBot="1" x14ac:dyDescent="0.55000000000000004">
      <c r="A71" t="str">
        <f>'Чеська мова'!A31</f>
        <v>Ковальова Ганна</v>
      </c>
      <c r="B71">
        <f>'Чеська мова'!O31</f>
        <v>2</v>
      </c>
      <c r="C71">
        <f>Малаялам!I31</f>
        <v>0</v>
      </c>
      <c r="D71">
        <f>'Кхмерська мова'!V31</f>
        <v>0</v>
      </c>
      <c r="E71">
        <f>Іменники!L31</f>
        <v>0</v>
      </c>
      <c r="F71">
        <f t="shared" si="2"/>
        <v>2</v>
      </c>
      <c r="G71" s="9" t="s">
        <v>148</v>
      </c>
      <c r="H71">
        <v>9</v>
      </c>
    </row>
  </sheetData>
  <autoFilter ref="A1:F74">
    <sortState ref="A2:F71">
      <sortCondition descending="1" ref="F1:F74"/>
    </sortState>
  </autoFilter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158"/>
  <sheetViews>
    <sheetView workbookViewId="0">
      <pane ySplit="2" topLeftCell="A3" activePane="bottomLeft" state="frozen"/>
      <selection pane="bottomLeft" sqref="A1:A2"/>
    </sheetView>
  </sheetViews>
  <sheetFormatPr defaultColWidth="8.86328125" defaultRowHeight="19.899999999999999" customHeight="1" x14ac:dyDescent="0.45"/>
  <cols>
    <col min="1" max="1" width="26.1328125" style="5" customWidth="1"/>
    <col min="2" max="8" width="14.73046875" style="3" customWidth="1"/>
    <col min="9" max="9" width="11" style="3" customWidth="1"/>
    <col min="10" max="10" width="10.73046875" style="3" customWidth="1"/>
    <col min="11" max="11" width="9.73046875" style="3" customWidth="1"/>
    <col min="12" max="12" width="9.86328125" style="3" customWidth="1"/>
    <col min="13" max="13" width="10.73046875" style="3" customWidth="1"/>
    <col min="14" max="14" width="12.1328125" style="3" customWidth="1"/>
    <col min="15" max="15" width="12.73046875" style="8" customWidth="1"/>
    <col min="16" max="16384" width="8.86328125" style="8"/>
  </cols>
  <sheetData>
    <row r="1" spans="1:15" s="1" customFormat="1" ht="19.899999999999999" customHeight="1" x14ac:dyDescent="0.45">
      <c r="A1" s="18" t="s">
        <v>162</v>
      </c>
      <c r="B1" s="21" t="s">
        <v>1</v>
      </c>
      <c r="C1" s="22"/>
      <c r="D1" s="22"/>
      <c r="E1" s="22"/>
      <c r="F1" s="22"/>
      <c r="G1" s="22"/>
      <c r="H1" s="23"/>
      <c r="I1" s="21" t="s">
        <v>2</v>
      </c>
      <c r="J1" s="22"/>
      <c r="K1" s="22"/>
      <c r="L1" s="22"/>
      <c r="M1" s="22"/>
      <c r="N1" s="22"/>
      <c r="O1" s="18" t="s">
        <v>0</v>
      </c>
    </row>
    <row r="2" spans="1:15" s="1" customFormat="1" ht="40.15" customHeight="1" thickBot="1" x14ac:dyDescent="0.5">
      <c r="A2" s="20"/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19"/>
    </row>
    <row r="3" spans="1:15" ht="19.899999999999999" customHeight="1" thickBot="1" x14ac:dyDescent="0.55000000000000004">
      <c r="A3" s="9" t="s">
        <v>104</v>
      </c>
      <c r="B3" s="7">
        <v>1</v>
      </c>
      <c r="C3" s="7">
        <v>1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1</v>
      </c>
      <c r="J3" s="7">
        <v>2</v>
      </c>
      <c r="K3" s="7">
        <v>1</v>
      </c>
      <c r="L3" s="7">
        <v>1</v>
      </c>
      <c r="M3" s="7">
        <v>0</v>
      </c>
      <c r="N3" s="7">
        <v>0</v>
      </c>
      <c r="O3" s="6">
        <f t="shared" ref="O3:O63" si="0">ROUND(SUM(B3:N3),0)</f>
        <v>7</v>
      </c>
    </row>
    <row r="4" spans="1:15" ht="19.899999999999999" customHeight="1" thickBot="1" x14ac:dyDescent="0.55000000000000004">
      <c r="A4" s="9" t="s">
        <v>118</v>
      </c>
      <c r="B4" s="7">
        <v>1</v>
      </c>
      <c r="C4" s="7">
        <v>1</v>
      </c>
      <c r="D4" s="7">
        <v>0</v>
      </c>
      <c r="E4" s="7">
        <v>0</v>
      </c>
      <c r="F4" s="7">
        <v>1</v>
      </c>
      <c r="G4" s="7">
        <v>0</v>
      </c>
      <c r="H4" s="7">
        <v>0</v>
      </c>
      <c r="I4" s="7">
        <v>2</v>
      </c>
      <c r="J4" s="7">
        <v>1</v>
      </c>
      <c r="K4" s="7">
        <v>2</v>
      </c>
      <c r="L4" s="7">
        <v>1</v>
      </c>
      <c r="M4" s="7">
        <v>0</v>
      </c>
      <c r="N4" s="7">
        <v>1</v>
      </c>
      <c r="O4" s="6">
        <f t="shared" si="0"/>
        <v>10</v>
      </c>
    </row>
    <row r="5" spans="1:15" ht="19.899999999999999" customHeight="1" thickBot="1" x14ac:dyDescent="0.55000000000000004">
      <c r="A5" s="9" t="s">
        <v>119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2</v>
      </c>
      <c r="J5" s="7">
        <v>2</v>
      </c>
      <c r="K5" s="7">
        <v>1</v>
      </c>
      <c r="L5" s="7">
        <v>1</v>
      </c>
      <c r="M5" s="7">
        <v>1</v>
      </c>
      <c r="N5" s="7">
        <v>1</v>
      </c>
      <c r="O5" s="6">
        <f t="shared" si="0"/>
        <v>8</v>
      </c>
    </row>
    <row r="6" spans="1:15" ht="19.899999999999999" customHeight="1" thickBot="1" x14ac:dyDescent="0.5">
      <c r="A6" s="11" t="s">
        <v>22</v>
      </c>
      <c r="B6" s="7">
        <v>1</v>
      </c>
      <c r="C6" s="7">
        <v>1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1</v>
      </c>
      <c r="J6" s="7">
        <v>2</v>
      </c>
      <c r="K6" s="7">
        <v>1</v>
      </c>
      <c r="L6" s="7">
        <v>1</v>
      </c>
      <c r="M6" s="7">
        <v>1</v>
      </c>
      <c r="N6" s="7">
        <v>1</v>
      </c>
      <c r="O6" s="6">
        <f t="shared" si="0"/>
        <v>10</v>
      </c>
    </row>
    <row r="7" spans="1:15" ht="19.899999999999999" customHeight="1" thickBot="1" x14ac:dyDescent="0.55000000000000004">
      <c r="A7" s="9" t="s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1</v>
      </c>
      <c r="J7" s="7">
        <v>1</v>
      </c>
      <c r="K7" s="7">
        <v>0</v>
      </c>
      <c r="L7" s="7">
        <v>0</v>
      </c>
      <c r="M7" s="7">
        <v>0</v>
      </c>
      <c r="N7" s="7">
        <v>1</v>
      </c>
      <c r="O7" s="6">
        <f t="shared" si="0"/>
        <v>3</v>
      </c>
    </row>
    <row r="8" spans="1:15" ht="19.899999999999999" customHeight="1" thickBot="1" x14ac:dyDescent="0.55000000000000004">
      <c r="A8" s="9" t="s">
        <v>20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1</v>
      </c>
      <c r="J8" s="7">
        <v>2</v>
      </c>
      <c r="K8" s="7">
        <v>0</v>
      </c>
      <c r="L8" s="7">
        <v>1</v>
      </c>
      <c r="M8" s="7">
        <v>1</v>
      </c>
      <c r="N8" s="7">
        <v>0</v>
      </c>
      <c r="O8" s="6">
        <f t="shared" si="0"/>
        <v>5</v>
      </c>
    </row>
    <row r="9" spans="1:15" ht="19.899999999999999" customHeight="1" thickBot="1" x14ac:dyDescent="0.55000000000000004">
      <c r="A9" s="9" t="s">
        <v>16</v>
      </c>
      <c r="B9" s="7">
        <v>1</v>
      </c>
      <c r="C9" s="7">
        <v>1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1</v>
      </c>
      <c r="J9" s="7">
        <v>2</v>
      </c>
      <c r="K9" s="7">
        <v>1</v>
      </c>
      <c r="L9" s="7">
        <v>1</v>
      </c>
      <c r="M9" s="7">
        <v>1</v>
      </c>
      <c r="N9" s="7">
        <v>1</v>
      </c>
      <c r="O9" s="6">
        <f t="shared" si="0"/>
        <v>9</v>
      </c>
    </row>
    <row r="10" spans="1:15" ht="19.899999999999999" customHeight="1" thickBot="1" x14ac:dyDescent="0.55000000000000004">
      <c r="A10" s="9" t="s">
        <v>17</v>
      </c>
      <c r="B10" s="7">
        <v>0</v>
      </c>
      <c r="C10" s="7">
        <v>1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1</v>
      </c>
      <c r="J10" s="7">
        <v>2</v>
      </c>
      <c r="K10" s="7">
        <v>0</v>
      </c>
      <c r="L10" s="7">
        <v>1</v>
      </c>
      <c r="M10" s="7">
        <v>0</v>
      </c>
      <c r="N10" s="7">
        <v>0</v>
      </c>
      <c r="O10" s="6">
        <f t="shared" si="0"/>
        <v>5</v>
      </c>
    </row>
    <row r="11" spans="1:15" ht="19.899999999999999" customHeight="1" thickBot="1" x14ac:dyDescent="0.55000000000000004">
      <c r="A11" s="9" t="s">
        <v>120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1</v>
      </c>
      <c r="J11" s="7">
        <v>0</v>
      </c>
      <c r="K11" s="7">
        <v>2</v>
      </c>
      <c r="L11" s="7">
        <v>0</v>
      </c>
      <c r="M11" s="7">
        <v>0</v>
      </c>
      <c r="N11" s="7">
        <v>0</v>
      </c>
      <c r="O11" s="6">
        <f t="shared" si="0"/>
        <v>3</v>
      </c>
    </row>
    <row r="12" spans="1:15" ht="19.899999999999999" customHeight="1" thickBot="1" x14ac:dyDescent="0.55000000000000004">
      <c r="A12" s="9" t="s">
        <v>68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1</v>
      </c>
      <c r="J12" s="7">
        <v>1</v>
      </c>
      <c r="K12" s="7">
        <v>1</v>
      </c>
      <c r="L12" s="7">
        <v>0</v>
      </c>
      <c r="M12" s="7">
        <v>2</v>
      </c>
      <c r="N12" s="7">
        <v>0</v>
      </c>
      <c r="O12" s="6">
        <f t="shared" si="0"/>
        <v>5</v>
      </c>
    </row>
    <row r="13" spans="1:15" ht="19.899999999999999" customHeight="1" thickBot="1" x14ac:dyDescent="0.55000000000000004">
      <c r="A13" s="9" t="s">
        <v>121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2</v>
      </c>
      <c r="J13" s="7">
        <v>2</v>
      </c>
      <c r="K13" s="7">
        <v>2</v>
      </c>
      <c r="L13" s="7">
        <v>1</v>
      </c>
      <c r="M13" s="7">
        <v>1</v>
      </c>
      <c r="N13" s="7">
        <v>1</v>
      </c>
      <c r="O13" s="6">
        <f t="shared" si="0"/>
        <v>11</v>
      </c>
    </row>
    <row r="14" spans="1:15" ht="19.899999999999999" customHeight="1" thickBot="1" x14ac:dyDescent="0.55000000000000004">
      <c r="A14" s="9" t="s">
        <v>69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1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6">
        <f t="shared" si="0"/>
        <v>3</v>
      </c>
    </row>
    <row r="15" spans="1:15" ht="19.899999999999999" customHeight="1" thickBot="1" x14ac:dyDescent="0.55000000000000004">
      <c r="A15" s="9" t="s">
        <v>70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1</v>
      </c>
      <c r="K15" s="7">
        <v>0</v>
      </c>
      <c r="L15" s="7">
        <v>1</v>
      </c>
      <c r="M15" s="7">
        <v>0</v>
      </c>
      <c r="N15" s="7">
        <v>0</v>
      </c>
      <c r="O15" s="6">
        <f t="shared" si="0"/>
        <v>4</v>
      </c>
    </row>
    <row r="16" spans="1:15" ht="19.899999999999999" customHeight="1" thickBot="1" x14ac:dyDescent="0.55000000000000004">
      <c r="A16" s="9" t="s">
        <v>74</v>
      </c>
      <c r="B16" s="7">
        <v>1</v>
      </c>
      <c r="C16" s="7">
        <v>1</v>
      </c>
      <c r="D16" s="7">
        <v>0</v>
      </c>
      <c r="E16" s="7">
        <v>0</v>
      </c>
      <c r="F16" s="7">
        <v>1</v>
      </c>
      <c r="G16" s="7">
        <v>0</v>
      </c>
      <c r="H16" s="7">
        <v>1</v>
      </c>
      <c r="I16" s="7">
        <v>2</v>
      </c>
      <c r="J16" s="7">
        <v>2</v>
      </c>
      <c r="K16" s="7">
        <v>1</v>
      </c>
      <c r="L16" s="7">
        <v>1</v>
      </c>
      <c r="M16" s="7">
        <v>1</v>
      </c>
      <c r="N16" s="7">
        <v>1</v>
      </c>
      <c r="O16" s="6">
        <f t="shared" si="0"/>
        <v>12</v>
      </c>
    </row>
    <row r="17" spans="1:15" ht="19.899999999999999" customHeight="1" thickBot="1" x14ac:dyDescent="0.55000000000000004">
      <c r="A17" s="9" t="s">
        <v>163</v>
      </c>
      <c r="B17" s="7">
        <v>1</v>
      </c>
      <c r="C17" s="7">
        <v>1</v>
      </c>
      <c r="D17" s="7">
        <v>1</v>
      </c>
      <c r="E17" s="7">
        <v>2</v>
      </c>
      <c r="F17" s="7">
        <v>0.5</v>
      </c>
      <c r="G17" s="7">
        <v>2</v>
      </c>
      <c r="H17" s="7">
        <v>1</v>
      </c>
      <c r="I17" s="7">
        <v>2</v>
      </c>
      <c r="J17" s="7">
        <v>2</v>
      </c>
      <c r="K17" s="7">
        <v>2</v>
      </c>
      <c r="L17" s="7">
        <v>2</v>
      </c>
      <c r="M17" s="7">
        <v>2</v>
      </c>
      <c r="N17" s="7">
        <v>1</v>
      </c>
      <c r="O17" s="6">
        <f t="shared" si="0"/>
        <v>20</v>
      </c>
    </row>
    <row r="18" spans="1:15" ht="19.899999999999999" customHeight="1" thickBot="1" x14ac:dyDescent="0.55000000000000004">
      <c r="A18" s="9" t="s">
        <v>122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2</v>
      </c>
      <c r="K18" s="7">
        <v>2</v>
      </c>
      <c r="L18" s="7">
        <v>0</v>
      </c>
      <c r="M18" s="7">
        <v>0</v>
      </c>
      <c r="N18" s="7">
        <v>0</v>
      </c>
      <c r="O18" s="6">
        <f t="shared" si="0"/>
        <v>7</v>
      </c>
    </row>
    <row r="19" spans="1:15" ht="19.899999999999999" customHeight="1" thickBot="1" x14ac:dyDescent="0.55000000000000004">
      <c r="A19" s="9" t="s">
        <v>123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1</v>
      </c>
      <c r="J19" s="7">
        <v>2</v>
      </c>
      <c r="K19" s="7">
        <v>0</v>
      </c>
      <c r="L19" s="7">
        <v>1</v>
      </c>
      <c r="M19" s="7">
        <v>1</v>
      </c>
      <c r="N19" s="7">
        <v>0</v>
      </c>
      <c r="O19" s="6">
        <f t="shared" si="0"/>
        <v>5</v>
      </c>
    </row>
    <row r="20" spans="1:15" ht="19.899999999999999" customHeight="1" thickBot="1" x14ac:dyDescent="0.55000000000000004">
      <c r="A20" s="9" t="s">
        <v>71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1</v>
      </c>
      <c r="K20" s="7">
        <v>0</v>
      </c>
      <c r="L20" s="7">
        <v>2</v>
      </c>
      <c r="M20" s="7">
        <v>1</v>
      </c>
      <c r="N20" s="7">
        <v>0</v>
      </c>
      <c r="O20" s="6">
        <f t="shared" si="0"/>
        <v>4</v>
      </c>
    </row>
    <row r="21" spans="1:15" ht="19.899999999999999" customHeight="1" thickBot="1" x14ac:dyDescent="0.55000000000000004">
      <c r="A21" s="9" t="s">
        <v>72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1</v>
      </c>
      <c r="J21" s="7">
        <v>1</v>
      </c>
      <c r="K21" s="7">
        <v>1</v>
      </c>
      <c r="L21" s="7">
        <v>1</v>
      </c>
      <c r="M21" s="7">
        <v>0</v>
      </c>
      <c r="N21" s="7">
        <v>0</v>
      </c>
      <c r="O21" s="6">
        <f t="shared" si="0"/>
        <v>4</v>
      </c>
    </row>
    <row r="22" spans="1:15" ht="19.899999999999999" customHeight="1" thickBot="1" x14ac:dyDescent="0.55000000000000004">
      <c r="A22" s="9" t="s">
        <v>76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1</v>
      </c>
      <c r="J22" s="7">
        <v>1</v>
      </c>
      <c r="K22" s="7">
        <v>1</v>
      </c>
      <c r="L22" s="7">
        <v>1</v>
      </c>
      <c r="M22" s="7">
        <v>1</v>
      </c>
      <c r="N22" s="7">
        <v>1</v>
      </c>
      <c r="O22" s="6">
        <f t="shared" si="0"/>
        <v>8</v>
      </c>
    </row>
    <row r="23" spans="1:15" ht="19.899999999999999" customHeight="1" thickBot="1" x14ac:dyDescent="0.55000000000000004">
      <c r="A23" s="9" t="s">
        <v>73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1</v>
      </c>
      <c r="J23" s="7">
        <v>2</v>
      </c>
      <c r="K23" s="7">
        <v>1</v>
      </c>
      <c r="L23" s="7">
        <v>0</v>
      </c>
      <c r="M23" s="7">
        <v>0</v>
      </c>
      <c r="N23" s="7">
        <v>1</v>
      </c>
      <c r="O23" s="6">
        <f t="shared" si="0"/>
        <v>5</v>
      </c>
    </row>
    <row r="24" spans="1:15" ht="19.899999999999999" customHeight="1" thickBot="1" x14ac:dyDescent="0.55000000000000004">
      <c r="A24" s="9" t="s">
        <v>124</v>
      </c>
      <c r="B24" s="7">
        <v>1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2</v>
      </c>
      <c r="K24" s="7">
        <v>1</v>
      </c>
      <c r="L24" s="7">
        <v>2</v>
      </c>
      <c r="M24" s="7">
        <v>1</v>
      </c>
      <c r="N24" s="7">
        <v>1</v>
      </c>
      <c r="O24" s="6">
        <f t="shared" si="0"/>
        <v>10</v>
      </c>
    </row>
    <row r="25" spans="1:15" ht="19.899999999999999" customHeight="1" thickBot="1" x14ac:dyDescent="0.55000000000000004">
      <c r="A25" s="9" t="s">
        <v>77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1</v>
      </c>
      <c r="J25" s="7">
        <v>2</v>
      </c>
      <c r="K25" s="7">
        <v>0</v>
      </c>
      <c r="L25" s="7">
        <v>0</v>
      </c>
      <c r="M25" s="7">
        <v>0</v>
      </c>
      <c r="N25" s="7">
        <v>1</v>
      </c>
      <c r="O25" s="6">
        <f t="shared" si="0"/>
        <v>4</v>
      </c>
    </row>
    <row r="26" spans="1:15" ht="19.899999999999999" customHeight="1" thickBot="1" x14ac:dyDescent="0.55000000000000004">
      <c r="A26" s="9" t="s">
        <v>125</v>
      </c>
      <c r="B26" s="7">
        <v>1</v>
      </c>
      <c r="C26" s="7">
        <v>1</v>
      </c>
      <c r="D26" s="7">
        <v>1</v>
      </c>
      <c r="E26" s="7">
        <v>1</v>
      </c>
      <c r="F26" s="7">
        <v>0</v>
      </c>
      <c r="G26" s="7">
        <v>0</v>
      </c>
      <c r="H26" s="7">
        <v>0</v>
      </c>
      <c r="I26" s="7">
        <v>1</v>
      </c>
      <c r="J26" s="7">
        <v>2</v>
      </c>
      <c r="K26" s="7">
        <v>1</v>
      </c>
      <c r="L26" s="7">
        <v>1</v>
      </c>
      <c r="M26" s="7">
        <v>1</v>
      </c>
      <c r="N26" s="7">
        <v>0</v>
      </c>
      <c r="O26" s="6">
        <f t="shared" si="0"/>
        <v>10</v>
      </c>
    </row>
    <row r="27" spans="1:15" ht="19.899999999999999" customHeight="1" thickBot="1" x14ac:dyDescent="0.55000000000000004">
      <c r="A27" s="9" t="s">
        <v>78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1</v>
      </c>
      <c r="K27" s="7">
        <v>0</v>
      </c>
      <c r="L27" s="7">
        <v>0</v>
      </c>
      <c r="M27" s="7">
        <v>1</v>
      </c>
      <c r="N27" s="7">
        <v>0</v>
      </c>
      <c r="O27" s="6">
        <f t="shared" si="0"/>
        <v>2</v>
      </c>
    </row>
    <row r="28" spans="1:15" ht="19.899999999999999" customHeight="1" thickBot="1" x14ac:dyDescent="0.55000000000000004">
      <c r="A28" s="9" t="s">
        <v>105</v>
      </c>
      <c r="B28" s="7">
        <v>1</v>
      </c>
      <c r="C28" s="7">
        <v>1</v>
      </c>
      <c r="D28" s="7">
        <v>0</v>
      </c>
      <c r="E28" s="7">
        <v>1</v>
      </c>
      <c r="F28" s="7">
        <v>0</v>
      </c>
      <c r="G28" s="7">
        <v>0</v>
      </c>
      <c r="H28" s="7">
        <v>0</v>
      </c>
      <c r="I28" s="7">
        <v>2</v>
      </c>
      <c r="J28" s="7">
        <v>0</v>
      </c>
      <c r="K28" s="7">
        <v>2</v>
      </c>
      <c r="L28" s="7">
        <v>1</v>
      </c>
      <c r="M28" s="7">
        <v>0</v>
      </c>
      <c r="N28" s="7">
        <v>1</v>
      </c>
      <c r="O28" s="6">
        <f t="shared" si="0"/>
        <v>9</v>
      </c>
    </row>
    <row r="29" spans="1:15" ht="19.899999999999999" customHeight="1" thickBot="1" x14ac:dyDescent="0.55000000000000004">
      <c r="A29" s="9" t="s">
        <v>106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2</v>
      </c>
      <c r="K29" s="7">
        <v>0</v>
      </c>
      <c r="L29" s="7">
        <v>0</v>
      </c>
      <c r="M29" s="7">
        <v>1</v>
      </c>
      <c r="N29" s="7">
        <v>0</v>
      </c>
      <c r="O29" s="6">
        <f t="shared" si="0"/>
        <v>4</v>
      </c>
    </row>
    <row r="30" spans="1:15" ht="19.899999999999999" customHeight="1" thickBot="1" x14ac:dyDescent="0.55000000000000004">
      <c r="A30" s="9" t="s">
        <v>126</v>
      </c>
      <c r="B30" s="7">
        <v>1</v>
      </c>
      <c r="C30" s="7">
        <v>1</v>
      </c>
      <c r="D30" s="7">
        <v>1</v>
      </c>
      <c r="E30" s="7">
        <v>2</v>
      </c>
      <c r="F30" s="7">
        <v>1</v>
      </c>
      <c r="G30" s="7">
        <v>1</v>
      </c>
      <c r="H30" s="7">
        <v>1</v>
      </c>
      <c r="I30" s="7">
        <v>2</v>
      </c>
      <c r="J30" s="7">
        <v>1</v>
      </c>
      <c r="K30" s="7">
        <v>2</v>
      </c>
      <c r="L30" s="7">
        <v>1</v>
      </c>
      <c r="M30" s="7">
        <v>0</v>
      </c>
      <c r="N30" s="7">
        <v>1</v>
      </c>
      <c r="O30" s="6">
        <f t="shared" si="0"/>
        <v>15</v>
      </c>
    </row>
    <row r="31" spans="1:15" ht="19.899999999999999" customHeight="1" thickBot="1" x14ac:dyDescent="0.55000000000000004">
      <c r="A31" s="9" t="s">
        <v>80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>
        <v>0</v>
      </c>
      <c r="K31" s="7">
        <v>1</v>
      </c>
      <c r="L31" s="7">
        <v>0</v>
      </c>
      <c r="M31" s="7">
        <v>0</v>
      </c>
      <c r="N31" s="7">
        <v>0</v>
      </c>
      <c r="O31" s="6">
        <f t="shared" si="0"/>
        <v>2</v>
      </c>
    </row>
    <row r="32" spans="1:15" ht="19.899999999999999" customHeight="1" thickBot="1" x14ac:dyDescent="0.55000000000000004">
      <c r="A32" s="9" t="s">
        <v>81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2</v>
      </c>
      <c r="J32" s="7">
        <v>1</v>
      </c>
      <c r="K32" s="7">
        <v>1</v>
      </c>
      <c r="L32" s="7">
        <v>0</v>
      </c>
      <c r="M32" s="7">
        <v>0</v>
      </c>
      <c r="N32" s="7">
        <v>0</v>
      </c>
      <c r="O32" s="6">
        <f t="shared" si="0"/>
        <v>4</v>
      </c>
    </row>
    <row r="33" spans="1:15" ht="19.899999999999999" customHeight="1" thickBot="1" x14ac:dyDescent="0.55000000000000004">
      <c r="A33" s="9" t="s">
        <v>82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1</v>
      </c>
      <c r="K33" s="7">
        <v>0</v>
      </c>
      <c r="L33" s="7">
        <v>0</v>
      </c>
      <c r="M33" s="7">
        <v>2</v>
      </c>
      <c r="N33" s="7">
        <v>0</v>
      </c>
      <c r="O33" s="6">
        <f t="shared" si="0"/>
        <v>4</v>
      </c>
    </row>
    <row r="34" spans="1:15" ht="19.899999999999999" customHeight="1" thickBot="1" x14ac:dyDescent="0.55000000000000004">
      <c r="A34" s="9" t="s">
        <v>107</v>
      </c>
      <c r="B34" s="7">
        <v>1</v>
      </c>
      <c r="C34" s="7">
        <v>1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1</v>
      </c>
      <c r="J34" s="7">
        <v>2</v>
      </c>
      <c r="K34" s="7">
        <v>0</v>
      </c>
      <c r="L34" s="7">
        <v>1</v>
      </c>
      <c r="M34" s="7">
        <v>2</v>
      </c>
      <c r="N34" s="7">
        <v>1</v>
      </c>
      <c r="O34" s="6">
        <f t="shared" si="0"/>
        <v>9</v>
      </c>
    </row>
    <row r="35" spans="1:15" ht="19.899999999999999" customHeight="1" thickBot="1" x14ac:dyDescent="0.55000000000000004">
      <c r="A35" s="9" t="s">
        <v>83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2</v>
      </c>
      <c r="K35" s="7">
        <v>1</v>
      </c>
      <c r="L35" s="7">
        <v>1</v>
      </c>
      <c r="M35" s="7">
        <v>0</v>
      </c>
      <c r="N35" s="7">
        <v>0</v>
      </c>
      <c r="O35" s="6">
        <f t="shared" si="0"/>
        <v>5</v>
      </c>
    </row>
    <row r="36" spans="1:15" ht="19.899999999999999" customHeight="1" thickBot="1" x14ac:dyDescent="0.55000000000000004">
      <c r="A36" s="9" t="s">
        <v>84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1</v>
      </c>
      <c r="J36" s="7">
        <v>1</v>
      </c>
      <c r="K36" s="7">
        <v>1</v>
      </c>
      <c r="L36" s="7">
        <v>0</v>
      </c>
      <c r="M36" s="7">
        <v>0</v>
      </c>
      <c r="N36" s="7">
        <v>0</v>
      </c>
      <c r="O36" s="6">
        <f t="shared" si="0"/>
        <v>3</v>
      </c>
    </row>
    <row r="37" spans="1:15" ht="19.899999999999999" customHeight="1" thickBot="1" x14ac:dyDescent="0.55000000000000004">
      <c r="A37" s="9" t="s">
        <v>85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2</v>
      </c>
      <c r="K37" s="7">
        <v>1</v>
      </c>
      <c r="L37" s="7">
        <v>0</v>
      </c>
      <c r="M37" s="7">
        <v>1</v>
      </c>
      <c r="N37" s="7">
        <v>0</v>
      </c>
      <c r="O37" s="6">
        <f t="shared" si="0"/>
        <v>4</v>
      </c>
    </row>
    <row r="38" spans="1:15" ht="19.899999999999999" customHeight="1" thickBot="1" x14ac:dyDescent="0.55000000000000004">
      <c r="A38" s="9" t="s">
        <v>86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1</v>
      </c>
      <c r="J38" s="7">
        <v>2</v>
      </c>
      <c r="K38" s="7">
        <v>0</v>
      </c>
      <c r="L38" s="7">
        <v>1</v>
      </c>
      <c r="M38" s="7">
        <v>1</v>
      </c>
      <c r="N38" s="7">
        <v>1</v>
      </c>
      <c r="O38" s="6">
        <f t="shared" si="0"/>
        <v>6</v>
      </c>
    </row>
    <row r="39" spans="1:15" ht="19.899999999999999" customHeight="1" thickBot="1" x14ac:dyDescent="0.55000000000000004">
      <c r="A39" s="9" t="s">
        <v>116</v>
      </c>
      <c r="B39" s="7">
        <v>1</v>
      </c>
      <c r="C39" s="7">
        <v>1</v>
      </c>
      <c r="D39" s="7">
        <v>0</v>
      </c>
      <c r="E39" s="7">
        <v>0</v>
      </c>
      <c r="F39" s="7">
        <v>1</v>
      </c>
      <c r="G39" s="7">
        <v>0</v>
      </c>
      <c r="H39" s="7">
        <v>0</v>
      </c>
      <c r="I39" s="7">
        <v>2</v>
      </c>
      <c r="J39" s="7">
        <v>1</v>
      </c>
      <c r="K39" s="7">
        <v>1</v>
      </c>
      <c r="L39" s="7">
        <v>2</v>
      </c>
      <c r="M39" s="7">
        <v>1</v>
      </c>
      <c r="N39" s="7">
        <v>0</v>
      </c>
      <c r="O39" s="6">
        <f t="shared" si="0"/>
        <v>10</v>
      </c>
    </row>
    <row r="40" spans="1:15" ht="19.899999999999999" customHeight="1" thickBot="1" x14ac:dyDescent="0.55000000000000004">
      <c r="A40" s="9" t="s">
        <v>87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2</v>
      </c>
      <c r="J40" s="7">
        <v>2</v>
      </c>
      <c r="K40" s="7">
        <v>1</v>
      </c>
      <c r="L40" s="7">
        <v>0</v>
      </c>
      <c r="M40" s="7">
        <v>0</v>
      </c>
      <c r="N40" s="7">
        <v>0</v>
      </c>
      <c r="O40" s="6">
        <f t="shared" si="0"/>
        <v>5</v>
      </c>
    </row>
    <row r="41" spans="1:15" ht="19.899999999999999" customHeight="1" thickBot="1" x14ac:dyDescent="0.55000000000000004">
      <c r="A41" s="9" t="s">
        <v>89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  <c r="K41" s="7">
        <v>0</v>
      </c>
      <c r="L41" s="7">
        <v>1</v>
      </c>
      <c r="M41" s="7">
        <v>2</v>
      </c>
      <c r="N41" s="7">
        <v>1</v>
      </c>
      <c r="O41" s="6">
        <f t="shared" si="0"/>
        <v>5</v>
      </c>
    </row>
    <row r="42" spans="1:15" ht="19.899999999999999" customHeight="1" thickBot="1" x14ac:dyDescent="0.55000000000000004">
      <c r="A42" s="9" t="s">
        <v>108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1</v>
      </c>
      <c r="J42" s="7">
        <v>2</v>
      </c>
      <c r="K42" s="7">
        <v>1</v>
      </c>
      <c r="L42" s="7">
        <v>0</v>
      </c>
      <c r="M42" s="7">
        <v>0</v>
      </c>
      <c r="N42" s="7">
        <v>0</v>
      </c>
      <c r="O42" s="6">
        <f t="shared" si="0"/>
        <v>4</v>
      </c>
    </row>
    <row r="43" spans="1:15" ht="19.899999999999999" customHeight="1" thickBot="1" x14ac:dyDescent="0.55000000000000004">
      <c r="A43" s="9" t="s">
        <v>88</v>
      </c>
      <c r="B43" s="7">
        <v>1</v>
      </c>
      <c r="C43" s="7">
        <v>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1</v>
      </c>
      <c r="J43" s="7">
        <v>1</v>
      </c>
      <c r="K43" s="7">
        <v>0</v>
      </c>
      <c r="L43" s="7">
        <v>2</v>
      </c>
      <c r="M43" s="7">
        <v>0</v>
      </c>
      <c r="N43" s="7">
        <v>1</v>
      </c>
      <c r="O43" s="6">
        <f t="shared" si="0"/>
        <v>7</v>
      </c>
    </row>
    <row r="44" spans="1:15" ht="19.899999999999999" customHeight="1" thickBot="1" x14ac:dyDescent="0.55000000000000004">
      <c r="A44" s="9" t="s">
        <v>90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1</v>
      </c>
      <c r="J44" s="7">
        <v>1</v>
      </c>
      <c r="K44" s="7">
        <v>0</v>
      </c>
      <c r="L44" s="7">
        <v>0</v>
      </c>
      <c r="M44" s="7">
        <v>0</v>
      </c>
      <c r="N44" s="7">
        <v>0</v>
      </c>
      <c r="O44" s="6">
        <f t="shared" si="0"/>
        <v>2</v>
      </c>
    </row>
    <row r="45" spans="1:15" ht="19.899999999999999" customHeight="1" thickBot="1" x14ac:dyDescent="0.55000000000000004">
      <c r="A45" s="9" t="s">
        <v>109</v>
      </c>
      <c r="B45" s="7">
        <v>1</v>
      </c>
      <c r="C45" s="7">
        <v>1</v>
      </c>
      <c r="D45" s="7">
        <v>1</v>
      </c>
      <c r="E45" s="7">
        <v>2</v>
      </c>
      <c r="F45" s="7">
        <v>0</v>
      </c>
      <c r="G45" s="7">
        <v>0</v>
      </c>
      <c r="H45" s="7">
        <v>0</v>
      </c>
      <c r="I45" s="7">
        <v>1</v>
      </c>
      <c r="J45" s="7">
        <v>2</v>
      </c>
      <c r="K45" s="7">
        <v>1</v>
      </c>
      <c r="L45" s="7">
        <v>2</v>
      </c>
      <c r="M45" s="7">
        <v>1</v>
      </c>
      <c r="N45" s="7">
        <v>0</v>
      </c>
      <c r="O45" s="6">
        <f t="shared" si="0"/>
        <v>12</v>
      </c>
    </row>
    <row r="46" spans="1:15" ht="19.899999999999999" customHeight="1" thickBot="1" x14ac:dyDescent="0.55000000000000004">
      <c r="A46" s="9" t="s">
        <v>117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6">
        <f t="shared" si="0"/>
        <v>6</v>
      </c>
    </row>
    <row r="47" spans="1:15" ht="19.899999999999999" customHeight="1" thickBot="1" x14ac:dyDescent="0.55000000000000004">
      <c r="A47" s="9" t="s">
        <v>110</v>
      </c>
      <c r="B47" s="7">
        <v>1</v>
      </c>
      <c r="C47" s="7">
        <v>1</v>
      </c>
      <c r="D47" s="7">
        <v>1</v>
      </c>
      <c r="E47" s="7">
        <v>0</v>
      </c>
      <c r="F47" s="7">
        <v>1</v>
      </c>
      <c r="G47" s="7">
        <v>0</v>
      </c>
      <c r="H47" s="7">
        <v>0</v>
      </c>
      <c r="I47" s="7">
        <v>2</v>
      </c>
      <c r="J47" s="7">
        <v>2</v>
      </c>
      <c r="K47" s="7">
        <v>1</v>
      </c>
      <c r="L47" s="7">
        <v>2</v>
      </c>
      <c r="M47" s="7">
        <v>2</v>
      </c>
      <c r="N47" s="7">
        <v>1</v>
      </c>
      <c r="O47" s="6">
        <f t="shared" si="0"/>
        <v>14</v>
      </c>
    </row>
    <row r="48" spans="1:15" ht="19.899999999999999" customHeight="1" thickBot="1" x14ac:dyDescent="0.55000000000000004">
      <c r="A48" s="9" t="s">
        <v>91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2</v>
      </c>
      <c r="J48" s="7">
        <v>2</v>
      </c>
      <c r="K48" s="7">
        <v>1</v>
      </c>
      <c r="L48" s="7">
        <v>2</v>
      </c>
      <c r="M48" s="7">
        <v>1</v>
      </c>
      <c r="N48" s="7">
        <v>0</v>
      </c>
      <c r="O48" s="6">
        <f t="shared" si="0"/>
        <v>8</v>
      </c>
    </row>
    <row r="49" spans="1:15" ht="19.899999999999999" customHeight="1" thickBot="1" x14ac:dyDescent="0.55000000000000004">
      <c r="A49" s="9" t="s">
        <v>92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2</v>
      </c>
      <c r="J49" s="7">
        <v>1</v>
      </c>
      <c r="K49" s="7">
        <v>1</v>
      </c>
      <c r="L49" s="7">
        <v>0</v>
      </c>
      <c r="M49" s="7">
        <v>0</v>
      </c>
      <c r="N49" s="7">
        <v>0</v>
      </c>
      <c r="O49" s="6">
        <f t="shared" si="0"/>
        <v>4</v>
      </c>
    </row>
    <row r="50" spans="1:15" ht="19.899999999999999" customHeight="1" thickBot="1" x14ac:dyDescent="0.55000000000000004">
      <c r="A50" s="9" t="s">
        <v>93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1</v>
      </c>
      <c r="J50" s="7">
        <v>2</v>
      </c>
      <c r="K50" s="7">
        <v>1</v>
      </c>
      <c r="L50" s="7">
        <v>2</v>
      </c>
      <c r="M50" s="7">
        <v>2</v>
      </c>
      <c r="N50" s="7">
        <v>1</v>
      </c>
      <c r="O50" s="6">
        <f t="shared" si="0"/>
        <v>9</v>
      </c>
    </row>
    <row r="51" spans="1:15" ht="19.899999999999999" customHeight="1" thickBot="1" x14ac:dyDescent="0.55000000000000004">
      <c r="A51" s="9" t="s">
        <v>18</v>
      </c>
      <c r="B51" s="7">
        <v>1</v>
      </c>
      <c r="C51" s="7">
        <v>1</v>
      </c>
      <c r="D51" s="7">
        <v>0</v>
      </c>
      <c r="E51" s="7">
        <v>0</v>
      </c>
      <c r="F51" s="7">
        <v>0</v>
      </c>
      <c r="G51" s="7"/>
      <c r="H51" s="7">
        <v>0</v>
      </c>
      <c r="I51" s="7">
        <v>1</v>
      </c>
      <c r="J51" s="7">
        <v>1</v>
      </c>
      <c r="K51" s="7">
        <v>1</v>
      </c>
      <c r="L51" s="7">
        <v>1</v>
      </c>
      <c r="M51" s="7">
        <v>0</v>
      </c>
      <c r="N51" s="7">
        <v>1</v>
      </c>
      <c r="O51" s="6">
        <f t="shared" si="0"/>
        <v>7</v>
      </c>
    </row>
    <row r="52" spans="1:15" ht="19.899999999999999" customHeight="1" thickBot="1" x14ac:dyDescent="0.55000000000000004">
      <c r="A52" s="9" t="s">
        <v>19</v>
      </c>
      <c r="B52" s="7">
        <v>1</v>
      </c>
      <c r="C52" s="7">
        <v>1</v>
      </c>
      <c r="D52" s="7">
        <v>1</v>
      </c>
      <c r="E52" s="7">
        <v>2</v>
      </c>
      <c r="F52" s="7">
        <v>0</v>
      </c>
      <c r="G52" s="7">
        <v>0</v>
      </c>
      <c r="H52" s="7">
        <v>0</v>
      </c>
      <c r="I52" s="7">
        <v>1</v>
      </c>
      <c r="J52" s="7">
        <v>1</v>
      </c>
      <c r="K52" s="7">
        <v>1</v>
      </c>
      <c r="L52" s="7">
        <v>1</v>
      </c>
      <c r="M52" s="7">
        <v>1</v>
      </c>
      <c r="N52" s="7">
        <v>1</v>
      </c>
      <c r="O52" s="6">
        <f t="shared" si="0"/>
        <v>11</v>
      </c>
    </row>
    <row r="53" spans="1:15" ht="19.899999999999999" customHeight="1" thickBot="1" x14ac:dyDescent="0.55000000000000004">
      <c r="A53" s="9" t="s">
        <v>111</v>
      </c>
      <c r="B53" s="7">
        <v>1</v>
      </c>
      <c r="C53" s="7">
        <v>1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2</v>
      </c>
      <c r="J53" s="7">
        <v>2</v>
      </c>
      <c r="K53" s="7">
        <v>2</v>
      </c>
      <c r="L53" s="7">
        <v>2</v>
      </c>
      <c r="M53" s="7">
        <v>1</v>
      </c>
      <c r="N53" s="7">
        <v>1</v>
      </c>
      <c r="O53" s="6">
        <f t="shared" si="0"/>
        <v>12</v>
      </c>
    </row>
    <row r="54" spans="1:15" ht="19.899999999999999" customHeight="1" thickBot="1" x14ac:dyDescent="0.55000000000000004">
      <c r="A54" s="9" t="s">
        <v>127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1</v>
      </c>
      <c r="K54" s="7">
        <v>0</v>
      </c>
      <c r="L54" s="7">
        <v>1</v>
      </c>
      <c r="M54" s="7">
        <v>1</v>
      </c>
      <c r="N54" s="7">
        <v>0</v>
      </c>
      <c r="O54" s="6">
        <f t="shared" si="0"/>
        <v>4</v>
      </c>
    </row>
    <row r="55" spans="1:15" ht="19.899999999999999" customHeight="1" thickBot="1" x14ac:dyDescent="0.55000000000000004">
      <c r="A55" s="9" t="s">
        <v>112</v>
      </c>
      <c r="B55" s="7">
        <v>1</v>
      </c>
      <c r="C55" s="7">
        <v>1</v>
      </c>
      <c r="D55" s="7">
        <v>1</v>
      </c>
      <c r="E55" s="7">
        <v>0</v>
      </c>
      <c r="F55" s="7">
        <v>0</v>
      </c>
      <c r="G55" s="7">
        <v>0</v>
      </c>
      <c r="H55" s="7">
        <v>0</v>
      </c>
      <c r="I55" s="7">
        <v>1</v>
      </c>
      <c r="J55" s="7">
        <v>1</v>
      </c>
      <c r="K55" s="7">
        <v>0</v>
      </c>
      <c r="L55" s="7">
        <v>1</v>
      </c>
      <c r="M55" s="7">
        <v>1</v>
      </c>
      <c r="N55" s="7">
        <v>0</v>
      </c>
      <c r="O55" s="6">
        <f t="shared" si="0"/>
        <v>7</v>
      </c>
    </row>
    <row r="56" spans="1:15" ht="19.899999999999999" customHeight="1" thickBot="1" x14ac:dyDescent="0.55000000000000004">
      <c r="A56" s="9" t="s">
        <v>94</v>
      </c>
      <c r="B56" s="7">
        <v>1</v>
      </c>
      <c r="C56" s="7">
        <v>1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1</v>
      </c>
      <c r="K56" s="7">
        <v>1</v>
      </c>
      <c r="L56" s="7">
        <v>2</v>
      </c>
      <c r="M56" s="7">
        <v>1</v>
      </c>
      <c r="N56" s="7">
        <v>0</v>
      </c>
      <c r="O56" s="6">
        <f t="shared" si="0"/>
        <v>8</v>
      </c>
    </row>
    <row r="57" spans="1:15" ht="19.899999999999999" customHeight="1" thickBot="1" x14ac:dyDescent="0.55000000000000004">
      <c r="A57" s="9" t="s">
        <v>95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2</v>
      </c>
      <c r="K57" s="7">
        <v>1</v>
      </c>
      <c r="L57" s="7">
        <v>0</v>
      </c>
      <c r="M57" s="7">
        <v>1</v>
      </c>
      <c r="N57" s="7">
        <v>0</v>
      </c>
      <c r="O57" s="6">
        <f t="shared" si="0"/>
        <v>5</v>
      </c>
    </row>
    <row r="58" spans="1:15" ht="19.899999999999999" customHeight="1" thickBot="1" x14ac:dyDescent="0.55000000000000004">
      <c r="A58" s="9" t="s">
        <v>96</v>
      </c>
      <c r="B58" s="7">
        <v>0</v>
      </c>
      <c r="C58" s="7">
        <v>0</v>
      </c>
      <c r="D58" s="7">
        <v>0</v>
      </c>
      <c r="E58" s="7">
        <v>0</v>
      </c>
      <c r="F58" s="7">
        <v>1</v>
      </c>
      <c r="G58" s="7">
        <v>0</v>
      </c>
      <c r="H58" s="7">
        <v>0</v>
      </c>
      <c r="I58" s="7">
        <v>2</v>
      </c>
      <c r="J58" s="7">
        <v>0</v>
      </c>
      <c r="K58" s="7">
        <v>1</v>
      </c>
      <c r="L58" s="7">
        <v>0</v>
      </c>
      <c r="M58" s="7">
        <v>1</v>
      </c>
      <c r="N58" s="7">
        <v>1</v>
      </c>
      <c r="O58" s="6">
        <f t="shared" si="0"/>
        <v>6</v>
      </c>
    </row>
    <row r="59" spans="1:15" ht="19.899999999999999" customHeight="1" thickBot="1" x14ac:dyDescent="0.55000000000000004">
      <c r="A59" s="9" t="s">
        <v>97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1</v>
      </c>
      <c r="J59" s="7">
        <v>1</v>
      </c>
      <c r="K59" s="7">
        <v>1</v>
      </c>
      <c r="L59" s="7">
        <v>0</v>
      </c>
      <c r="M59" s="7">
        <v>1</v>
      </c>
      <c r="N59" s="7">
        <v>0</v>
      </c>
      <c r="O59" s="6">
        <f t="shared" si="0"/>
        <v>4</v>
      </c>
    </row>
    <row r="60" spans="1:15" ht="19.899999999999999" customHeight="1" thickBot="1" x14ac:dyDescent="0.55000000000000004">
      <c r="A60" s="9" t="s">
        <v>98</v>
      </c>
      <c r="B60" s="7">
        <v>1</v>
      </c>
      <c r="C60" s="7">
        <v>1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</v>
      </c>
      <c r="J60" s="7">
        <v>2</v>
      </c>
      <c r="K60" s="7">
        <v>1</v>
      </c>
      <c r="L60" s="7">
        <v>1</v>
      </c>
      <c r="M60" s="7">
        <v>0</v>
      </c>
      <c r="N60" s="7">
        <v>0</v>
      </c>
      <c r="O60" s="6">
        <f t="shared" si="0"/>
        <v>8</v>
      </c>
    </row>
    <row r="61" spans="1:15" ht="19.899999999999999" customHeight="1" thickBot="1" x14ac:dyDescent="0.55000000000000004">
      <c r="A61" s="9" t="s">
        <v>113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2</v>
      </c>
      <c r="J61" s="7">
        <v>1</v>
      </c>
      <c r="K61" s="7">
        <v>2</v>
      </c>
      <c r="L61" s="7">
        <v>1</v>
      </c>
      <c r="M61" s="7">
        <v>1</v>
      </c>
      <c r="N61" s="7">
        <v>0</v>
      </c>
      <c r="O61" s="6">
        <f t="shared" si="0"/>
        <v>7</v>
      </c>
    </row>
    <row r="62" spans="1:15" ht="19.899999999999999" customHeight="1" thickBot="1" x14ac:dyDescent="0.55000000000000004">
      <c r="A62" s="9" t="s">
        <v>128</v>
      </c>
      <c r="B62" s="7">
        <v>1</v>
      </c>
      <c r="C62" s="7">
        <v>1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1</v>
      </c>
      <c r="J62" s="7">
        <v>2</v>
      </c>
      <c r="K62" s="7">
        <v>1</v>
      </c>
      <c r="L62" s="7">
        <v>1</v>
      </c>
      <c r="M62" s="7">
        <v>0</v>
      </c>
      <c r="N62" s="7">
        <v>1</v>
      </c>
      <c r="O62" s="6">
        <f t="shared" si="0"/>
        <v>8</v>
      </c>
    </row>
    <row r="63" spans="1:15" ht="19.899999999999999" customHeight="1" thickBot="1" x14ac:dyDescent="0.55000000000000004">
      <c r="A63" s="9" t="s">
        <v>99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1</v>
      </c>
      <c r="J63" s="7">
        <v>2</v>
      </c>
      <c r="K63" s="7">
        <v>1</v>
      </c>
      <c r="L63" s="7">
        <v>1</v>
      </c>
      <c r="M63" s="7">
        <v>1</v>
      </c>
      <c r="N63" s="7">
        <v>1</v>
      </c>
      <c r="O63" s="6">
        <f t="shared" si="0"/>
        <v>7</v>
      </c>
    </row>
    <row r="64" spans="1:15" ht="19.899999999999999" customHeight="1" thickBot="1" x14ac:dyDescent="0.55000000000000004">
      <c r="A64" s="9" t="s">
        <v>101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1</v>
      </c>
      <c r="J64" s="7">
        <v>1</v>
      </c>
      <c r="K64" s="7">
        <v>1</v>
      </c>
      <c r="L64" s="7">
        <v>0</v>
      </c>
      <c r="M64" s="7">
        <v>0</v>
      </c>
      <c r="N64" s="7">
        <v>0</v>
      </c>
      <c r="O64" s="6">
        <f t="shared" ref="O64:O127" si="1">ROUND(SUM(B64:N64),0)</f>
        <v>3</v>
      </c>
    </row>
    <row r="65" spans="1:15" ht="19.899999999999999" customHeight="1" thickBot="1" x14ac:dyDescent="0.55000000000000004">
      <c r="A65" s="9" t="s">
        <v>129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2</v>
      </c>
      <c r="K65" s="7">
        <v>2</v>
      </c>
      <c r="L65" s="7">
        <v>2</v>
      </c>
      <c r="M65" s="7">
        <v>1</v>
      </c>
      <c r="N65" s="7">
        <v>1</v>
      </c>
      <c r="O65" s="6">
        <f t="shared" si="1"/>
        <v>9</v>
      </c>
    </row>
    <row r="66" spans="1:15" ht="19.899999999999999" customHeight="1" thickBot="1" x14ac:dyDescent="0.55000000000000004">
      <c r="A66" s="9" t="s">
        <v>114</v>
      </c>
      <c r="B66" s="7">
        <v>1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2</v>
      </c>
      <c r="J66" s="7">
        <v>2</v>
      </c>
      <c r="K66" s="7">
        <v>1</v>
      </c>
      <c r="L66" s="7">
        <v>2</v>
      </c>
      <c r="M66" s="7">
        <v>1</v>
      </c>
      <c r="N66" s="7">
        <v>1</v>
      </c>
      <c r="O66" s="6">
        <f t="shared" si="1"/>
        <v>11</v>
      </c>
    </row>
    <row r="67" spans="1:15" ht="19.899999999999999" customHeight="1" thickBot="1" x14ac:dyDescent="0.55000000000000004">
      <c r="A67" s="9" t="s">
        <v>100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2</v>
      </c>
      <c r="J67" s="7">
        <v>0</v>
      </c>
      <c r="K67" s="7">
        <v>1</v>
      </c>
      <c r="L67" s="7">
        <v>0</v>
      </c>
      <c r="M67" s="7">
        <v>2</v>
      </c>
      <c r="N67" s="7">
        <v>0</v>
      </c>
      <c r="O67" s="6">
        <f t="shared" si="1"/>
        <v>5</v>
      </c>
    </row>
    <row r="68" spans="1:15" ht="19.899999999999999" customHeight="1" thickBot="1" x14ac:dyDescent="0.55000000000000004">
      <c r="A68" s="9" t="s">
        <v>115</v>
      </c>
      <c r="B68" s="7">
        <v>1</v>
      </c>
      <c r="C68" s="7">
        <v>1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6">
        <f t="shared" si="1"/>
        <v>2</v>
      </c>
    </row>
    <row r="69" spans="1:15" ht="19.899999999999999" customHeight="1" thickBot="1" x14ac:dyDescent="0.55000000000000004">
      <c r="A69" s="9" t="s">
        <v>102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1</v>
      </c>
      <c r="J69" s="7">
        <v>1</v>
      </c>
      <c r="K69" s="7">
        <v>0</v>
      </c>
      <c r="L69" s="7">
        <v>2</v>
      </c>
      <c r="M69" s="7">
        <v>2</v>
      </c>
      <c r="N69" s="7">
        <v>1</v>
      </c>
      <c r="O69" s="6">
        <f t="shared" si="1"/>
        <v>7</v>
      </c>
    </row>
    <row r="70" spans="1:15" ht="19.899999999999999" customHeight="1" x14ac:dyDescent="0.5">
      <c r="A70" s="10" t="s">
        <v>103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2</v>
      </c>
      <c r="K70" s="7">
        <v>0</v>
      </c>
      <c r="L70" s="7">
        <v>1</v>
      </c>
      <c r="M70" s="7">
        <v>2</v>
      </c>
      <c r="N70" s="7">
        <v>0</v>
      </c>
      <c r="O70" s="6">
        <f t="shared" si="1"/>
        <v>5</v>
      </c>
    </row>
    <row r="71" spans="1:15" ht="19.899999999999999" customHeight="1" x14ac:dyDescent="0.45">
      <c r="A71" s="16" t="s">
        <v>79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1</v>
      </c>
      <c r="J71" s="7">
        <v>1</v>
      </c>
      <c r="K71" s="7">
        <v>0</v>
      </c>
      <c r="L71" s="7">
        <v>1</v>
      </c>
      <c r="M71" s="7">
        <v>1</v>
      </c>
      <c r="N71" s="7">
        <v>1</v>
      </c>
      <c r="O71" s="6">
        <f t="shared" si="1"/>
        <v>6</v>
      </c>
    </row>
    <row r="72" spans="1:15" ht="19.899999999999999" customHeight="1" x14ac:dyDescent="0.45">
      <c r="A72" s="16" t="s">
        <v>130</v>
      </c>
      <c r="B72" s="7">
        <v>1</v>
      </c>
      <c r="C72" s="7">
        <v>1</v>
      </c>
      <c r="D72" s="7">
        <v>1</v>
      </c>
      <c r="E72" s="7">
        <v>2</v>
      </c>
      <c r="F72" s="7">
        <v>0</v>
      </c>
      <c r="G72" s="7">
        <v>0</v>
      </c>
      <c r="H72" s="7">
        <v>0</v>
      </c>
      <c r="I72" s="7">
        <v>1</v>
      </c>
      <c r="J72" s="7">
        <v>1</v>
      </c>
      <c r="K72" s="7">
        <v>1</v>
      </c>
      <c r="L72" s="7">
        <v>1</v>
      </c>
      <c r="M72" s="7">
        <v>0</v>
      </c>
      <c r="N72" s="7">
        <v>1</v>
      </c>
      <c r="O72" s="6">
        <f t="shared" si="1"/>
        <v>10</v>
      </c>
    </row>
    <row r="73" spans="1:15" ht="19.899999999999999" customHeight="1" x14ac:dyDescent="0.45">
      <c r="A73" s="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6">
        <f t="shared" si="1"/>
        <v>0</v>
      </c>
    </row>
    <row r="74" spans="1:15" ht="19.899999999999999" customHeight="1" x14ac:dyDescent="0.45">
      <c r="A74" s="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6">
        <f t="shared" si="1"/>
        <v>0</v>
      </c>
    </row>
    <row r="75" spans="1:15" ht="19.899999999999999" customHeight="1" x14ac:dyDescent="0.45">
      <c r="A75" s="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6">
        <f t="shared" si="1"/>
        <v>0</v>
      </c>
    </row>
    <row r="76" spans="1:15" ht="19.899999999999999" customHeight="1" x14ac:dyDescent="0.45">
      <c r="A76" s="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6">
        <f t="shared" si="1"/>
        <v>0</v>
      </c>
    </row>
    <row r="77" spans="1:15" ht="19.899999999999999" customHeight="1" x14ac:dyDescent="0.45">
      <c r="A77" s="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6">
        <f t="shared" si="1"/>
        <v>0</v>
      </c>
    </row>
    <row r="78" spans="1:15" ht="19.899999999999999" customHeight="1" x14ac:dyDescent="0.45">
      <c r="A78" s="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6">
        <f t="shared" si="1"/>
        <v>0</v>
      </c>
    </row>
    <row r="79" spans="1:15" ht="19.899999999999999" customHeight="1" x14ac:dyDescent="0.45">
      <c r="A79" s="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6">
        <f t="shared" si="1"/>
        <v>0</v>
      </c>
    </row>
    <row r="80" spans="1:15" ht="19.899999999999999" customHeight="1" x14ac:dyDescent="0.45">
      <c r="A80" s="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6">
        <f t="shared" si="1"/>
        <v>0</v>
      </c>
    </row>
    <row r="81" spans="1:15" ht="19.899999999999999" customHeight="1" x14ac:dyDescent="0.45">
      <c r="A81" s="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6">
        <f t="shared" si="1"/>
        <v>0</v>
      </c>
    </row>
    <row r="82" spans="1:15" ht="19.899999999999999" customHeight="1" x14ac:dyDescent="0.45">
      <c r="A82" s="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6">
        <f t="shared" si="1"/>
        <v>0</v>
      </c>
    </row>
    <row r="83" spans="1:15" ht="19.899999999999999" customHeight="1" x14ac:dyDescent="0.45">
      <c r="A83" s="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6">
        <f t="shared" si="1"/>
        <v>0</v>
      </c>
    </row>
    <row r="84" spans="1:15" ht="19.899999999999999" customHeight="1" x14ac:dyDescent="0.45">
      <c r="A84" s="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6">
        <f t="shared" si="1"/>
        <v>0</v>
      </c>
    </row>
    <row r="85" spans="1:15" ht="19.899999999999999" customHeight="1" x14ac:dyDescent="0.45">
      <c r="A85" s="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6">
        <f t="shared" si="1"/>
        <v>0</v>
      </c>
    </row>
    <row r="86" spans="1:15" ht="19.899999999999999" customHeight="1" x14ac:dyDescent="0.45">
      <c r="A86" s="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6">
        <f t="shared" si="1"/>
        <v>0</v>
      </c>
    </row>
    <row r="87" spans="1:15" ht="19.899999999999999" customHeight="1" x14ac:dyDescent="0.45">
      <c r="A87" s="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6">
        <f t="shared" si="1"/>
        <v>0</v>
      </c>
    </row>
    <row r="88" spans="1:15" ht="19.899999999999999" customHeight="1" x14ac:dyDescent="0.45">
      <c r="A88" s="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6">
        <f t="shared" si="1"/>
        <v>0</v>
      </c>
    </row>
    <row r="89" spans="1:15" ht="19.899999999999999" customHeight="1" x14ac:dyDescent="0.45">
      <c r="A89" s="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6">
        <f t="shared" si="1"/>
        <v>0</v>
      </c>
    </row>
    <row r="90" spans="1:15" ht="19.899999999999999" customHeight="1" x14ac:dyDescent="0.45">
      <c r="A90" s="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6">
        <f t="shared" si="1"/>
        <v>0</v>
      </c>
    </row>
    <row r="91" spans="1:15" ht="19.899999999999999" customHeight="1" x14ac:dyDescent="0.45">
      <c r="A91" s="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6">
        <f t="shared" si="1"/>
        <v>0</v>
      </c>
    </row>
    <row r="92" spans="1:15" ht="19.899999999999999" customHeight="1" x14ac:dyDescent="0.45">
      <c r="A92" s="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6">
        <f t="shared" si="1"/>
        <v>0</v>
      </c>
    </row>
    <row r="93" spans="1:15" ht="19.899999999999999" customHeight="1" x14ac:dyDescent="0.45">
      <c r="A93" s="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6">
        <f t="shared" si="1"/>
        <v>0</v>
      </c>
    </row>
    <row r="94" spans="1:15" ht="19.899999999999999" customHeight="1" x14ac:dyDescent="0.45">
      <c r="A94" s="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6">
        <f t="shared" si="1"/>
        <v>0</v>
      </c>
    </row>
    <row r="95" spans="1:15" ht="19.899999999999999" customHeight="1" x14ac:dyDescent="0.45">
      <c r="A95" s="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6">
        <f t="shared" si="1"/>
        <v>0</v>
      </c>
    </row>
    <row r="96" spans="1:15" ht="19.899999999999999" customHeight="1" x14ac:dyDescent="0.45">
      <c r="A96" s="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6">
        <f t="shared" si="1"/>
        <v>0</v>
      </c>
    </row>
    <row r="97" spans="1:15" ht="19.899999999999999" customHeight="1" x14ac:dyDescent="0.45">
      <c r="A97" s="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6">
        <f t="shared" si="1"/>
        <v>0</v>
      </c>
    </row>
    <row r="98" spans="1:15" ht="19.899999999999999" customHeight="1" x14ac:dyDescent="0.45">
      <c r="A98" s="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6">
        <f t="shared" si="1"/>
        <v>0</v>
      </c>
    </row>
    <row r="99" spans="1:15" ht="19.899999999999999" customHeight="1" x14ac:dyDescent="0.45">
      <c r="A99" s="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6">
        <f t="shared" si="1"/>
        <v>0</v>
      </c>
    </row>
    <row r="100" spans="1:15" ht="19.899999999999999" customHeight="1" x14ac:dyDescent="0.45">
      <c r="A100" s="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6">
        <f t="shared" si="1"/>
        <v>0</v>
      </c>
    </row>
    <row r="101" spans="1:15" ht="19.899999999999999" customHeight="1" x14ac:dyDescent="0.45">
      <c r="A101" s="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6">
        <f t="shared" si="1"/>
        <v>0</v>
      </c>
    </row>
    <row r="102" spans="1:15" ht="19.899999999999999" customHeight="1" x14ac:dyDescent="0.45">
      <c r="A102" s="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6">
        <f t="shared" si="1"/>
        <v>0</v>
      </c>
    </row>
    <row r="103" spans="1:15" ht="19.899999999999999" customHeight="1" x14ac:dyDescent="0.45">
      <c r="A103" s="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6">
        <f t="shared" si="1"/>
        <v>0</v>
      </c>
    </row>
    <row r="104" spans="1:15" ht="19.899999999999999" customHeight="1" x14ac:dyDescent="0.45">
      <c r="A104" s="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6">
        <f t="shared" si="1"/>
        <v>0</v>
      </c>
    </row>
    <row r="105" spans="1:15" ht="19.899999999999999" customHeight="1" x14ac:dyDescent="0.45">
      <c r="A105" s="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6">
        <f t="shared" si="1"/>
        <v>0</v>
      </c>
    </row>
    <row r="106" spans="1:15" ht="19.899999999999999" customHeight="1" x14ac:dyDescent="0.45">
      <c r="A106" s="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6">
        <f t="shared" si="1"/>
        <v>0</v>
      </c>
    </row>
    <row r="107" spans="1:15" ht="19.899999999999999" customHeight="1" x14ac:dyDescent="0.45">
      <c r="A107" s="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6">
        <f t="shared" si="1"/>
        <v>0</v>
      </c>
    </row>
    <row r="108" spans="1:15" ht="19.899999999999999" customHeight="1" x14ac:dyDescent="0.45">
      <c r="A108" s="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6">
        <f t="shared" si="1"/>
        <v>0</v>
      </c>
    </row>
    <row r="109" spans="1:15" ht="19.899999999999999" customHeight="1" x14ac:dyDescent="0.45">
      <c r="A109" s="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6">
        <f t="shared" si="1"/>
        <v>0</v>
      </c>
    </row>
    <row r="110" spans="1:15" ht="19.899999999999999" customHeight="1" x14ac:dyDescent="0.45">
      <c r="A110" s="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6">
        <f t="shared" si="1"/>
        <v>0</v>
      </c>
    </row>
    <row r="111" spans="1:15" ht="19.899999999999999" customHeight="1" x14ac:dyDescent="0.45">
      <c r="A111" s="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6">
        <f t="shared" si="1"/>
        <v>0</v>
      </c>
    </row>
    <row r="112" spans="1:15" ht="19.899999999999999" customHeight="1" x14ac:dyDescent="0.45">
      <c r="A112" s="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6">
        <f t="shared" si="1"/>
        <v>0</v>
      </c>
    </row>
    <row r="113" spans="1:15" ht="19.899999999999999" customHeight="1" x14ac:dyDescent="0.45">
      <c r="A113" s="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6">
        <f t="shared" si="1"/>
        <v>0</v>
      </c>
    </row>
    <row r="114" spans="1:15" ht="19.899999999999999" customHeight="1" x14ac:dyDescent="0.45">
      <c r="A114" s="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6">
        <f t="shared" si="1"/>
        <v>0</v>
      </c>
    </row>
    <row r="115" spans="1:15" ht="19.899999999999999" customHeight="1" x14ac:dyDescent="0.45">
      <c r="A115" s="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6">
        <f t="shared" si="1"/>
        <v>0</v>
      </c>
    </row>
    <row r="116" spans="1:15" ht="19.899999999999999" customHeight="1" x14ac:dyDescent="0.45">
      <c r="A116" s="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6">
        <f t="shared" si="1"/>
        <v>0</v>
      </c>
    </row>
    <row r="117" spans="1:15" ht="19.899999999999999" customHeight="1" x14ac:dyDescent="0.45">
      <c r="A117" s="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6">
        <f t="shared" si="1"/>
        <v>0</v>
      </c>
    </row>
    <row r="118" spans="1:15" ht="19.899999999999999" customHeight="1" x14ac:dyDescent="0.45">
      <c r="A118" s="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6">
        <f t="shared" si="1"/>
        <v>0</v>
      </c>
    </row>
    <row r="119" spans="1:15" ht="19.899999999999999" customHeight="1" x14ac:dyDescent="0.45">
      <c r="A119" s="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6">
        <f t="shared" si="1"/>
        <v>0</v>
      </c>
    </row>
    <row r="120" spans="1:15" ht="19.899999999999999" customHeight="1" x14ac:dyDescent="0.45">
      <c r="A120" s="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6">
        <f t="shared" si="1"/>
        <v>0</v>
      </c>
    </row>
    <row r="121" spans="1:15" ht="19.899999999999999" customHeight="1" x14ac:dyDescent="0.45">
      <c r="A121" s="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6">
        <f t="shared" si="1"/>
        <v>0</v>
      </c>
    </row>
    <row r="122" spans="1:15" ht="19.899999999999999" customHeight="1" x14ac:dyDescent="0.45">
      <c r="A122" s="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6">
        <f t="shared" si="1"/>
        <v>0</v>
      </c>
    </row>
    <row r="123" spans="1:15" ht="19.899999999999999" customHeight="1" x14ac:dyDescent="0.45">
      <c r="A123" s="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6">
        <f t="shared" si="1"/>
        <v>0</v>
      </c>
    </row>
    <row r="124" spans="1:15" ht="19.899999999999999" customHeight="1" x14ac:dyDescent="0.45">
      <c r="A124" s="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6">
        <f t="shared" si="1"/>
        <v>0</v>
      </c>
    </row>
    <row r="125" spans="1:15" ht="19.899999999999999" customHeight="1" x14ac:dyDescent="0.45">
      <c r="A125" s="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6">
        <f t="shared" si="1"/>
        <v>0</v>
      </c>
    </row>
    <row r="126" spans="1:15" ht="19.899999999999999" customHeight="1" x14ac:dyDescent="0.45">
      <c r="A126" s="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6">
        <f t="shared" si="1"/>
        <v>0</v>
      </c>
    </row>
    <row r="127" spans="1:15" ht="19.899999999999999" customHeight="1" x14ac:dyDescent="0.45">
      <c r="A127" s="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6">
        <f t="shared" si="1"/>
        <v>0</v>
      </c>
    </row>
    <row r="128" spans="1:15" ht="19.899999999999999" customHeight="1" x14ac:dyDescent="0.45">
      <c r="A128" s="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6">
        <f t="shared" ref="O128:O158" si="2">ROUND(SUM(B128:N128),0)</f>
        <v>0</v>
      </c>
    </row>
    <row r="129" spans="1:15" ht="19.899999999999999" customHeight="1" x14ac:dyDescent="0.45">
      <c r="A129" s="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6">
        <f t="shared" si="2"/>
        <v>0</v>
      </c>
    </row>
    <row r="130" spans="1:15" ht="19.899999999999999" customHeight="1" x14ac:dyDescent="0.45">
      <c r="A130" s="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6">
        <f t="shared" si="2"/>
        <v>0</v>
      </c>
    </row>
    <row r="131" spans="1:15" ht="19.899999999999999" customHeight="1" x14ac:dyDescent="0.45">
      <c r="A131" s="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6">
        <f t="shared" si="2"/>
        <v>0</v>
      </c>
    </row>
    <row r="132" spans="1:15" ht="19.899999999999999" customHeight="1" x14ac:dyDescent="0.45">
      <c r="A132" s="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6">
        <f t="shared" si="2"/>
        <v>0</v>
      </c>
    </row>
    <row r="133" spans="1:15" ht="19.899999999999999" customHeight="1" x14ac:dyDescent="0.45">
      <c r="A133" s="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6">
        <f t="shared" si="2"/>
        <v>0</v>
      </c>
    </row>
    <row r="134" spans="1:15" ht="19.899999999999999" customHeight="1" x14ac:dyDescent="0.45">
      <c r="A134" s="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6">
        <f t="shared" si="2"/>
        <v>0</v>
      </c>
    </row>
    <row r="135" spans="1:15" ht="19.899999999999999" customHeight="1" x14ac:dyDescent="0.45">
      <c r="A135" s="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6">
        <f t="shared" si="2"/>
        <v>0</v>
      </c>
    </row>
    <row r="136" spans="1:15" ht="19.899999999999999" customHeight="1" x14ac:dyDescent="0.45">
      <c r="A136" s="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6">
        <f t="shared" si="2"/>
        <v>0</v>
      </c>
    </row>
    <row r="137" spans="1:15" ht="19.899999999999999" customHeight="1" x14ac:dyDescent="0.45">
      <c r="A137" s="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6">
        <f t="shared" si="2"/>
        <v>0</v>
      </c>
    </row>
    <row r="138" spans="1:15" ht="19.899999999999999" customHeight="1" x14ac:dyDescent="0.45">
      <c r="A138" s="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6">
        <f t="shared" si="2"/>
        <v>0</v>
      </c>
    </row>
    <row r="139" spans="1:15" ht="19.899999999999999" customHeight="1" x14ac:dyDescent="0.45">
      <c r="A139" s="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6">
        <f t="shared" si="2"/>
        <v>0</v>
      </c>
    </row>
    <row r="140" spans="1:15" ht="19.899999999999999" customHeight="1" x14ac:dyDescent="0.45">
      <c r="A140" s="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6">
        <f t="shared" si="2"/>
        <v>0</v>
      </c>
    </row>
    <row r="141" spans="1:15" ht="19.899999999999999" customHeight="1" x14ac:dyDescent="0.45">
      <c r="A141" s="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6">
        <f t="shared" si="2"/>
        <v>0</v>
      </c>
    </row>
    <row r="142" spans="1:15" ht="19.899999999999999" customHeight="1" x14ac:dyDescent="0.45">
      <c r="A142" s="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6">
        <f t="shared" si="2"/>
        <v>0</v>
      </c>
    </row>
    <row r="143" spans="1:15" ht="19.899999999999999" customHeight="1" x14ac:dyDescent="0.45">
      <c r="A143" s="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6">
        <f t="shared" si="2"/>
        <v>0</v>
      </c>
    </row>
    <row r="144" spans="1:15" ht="19.899999999999999" customHeight="1" x14ac:dyDescent="0.45">
      <c r="A144" s="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6">
        <f t="shared" si="2"/>
        <v>0</v>
      </c>
    </row>
    <row r="145" spans="1:15" ht="19.899999999999999" customHeight="1" x14ac:dyDescent="0.45">
      <c r="A145" s="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6">
        <f t="shared" si="2"/>
        <v>0</v>
      </c>
    </row>
    <row r="146" spans="1:15" ht="19.899999999999999" customHeight="1" x14ac:dyDescent="0.45">
      <c r="A146" s="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6">
        <f t="shared" si="2"/>
        <v>0</v>
      </c>
    </row>
    <row r="147" spans="1:15" ht="19.899999999999999" customHeight="1" x14ac:dyDescent="0.45">
      <c r="A147" s="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6">
        <f t="shared" si="2"/>
        <v>0</v>
      </c>
    </row>
    <row r="148" spans="1:15" ht="19.899999999999999" customHeight="1" x14ac:dyDescent="0.45">
      <c r="A148" s="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6">
        <f t="shared" si="2"/>
        <v>0</v>
      </c>
    </row>
    <row r="149" spans="1:15" ht="19.899999999999999" customHeight="1" x14ac:dyDescent="0.45">
      <c r="A149" s="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6">
        <f t="shared" si="2"/>
        <v>0</v>
      </c>
    </row>
    <row r="150" spans="1:15" ht="19.899999999999999" customHeight="1" x14ac:dyDescent="0.45">
      <c r="A150" s="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6">
        <f t="shared" si="2"/>
        <v>0</v>
      </c>
    </row>
    <row r="151" spans="1:15" ht="19.899999999999999" customHeight="1" x14ac:dyDescent="0.45">
      <c r="A151" s="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6">
        <f t="shared" si="2"/>
        <v>0</v>
      </c>
    </row>
    <row r="152" spans="1:15" ht="19.899999999999999" customHeight="1" x14ac:dyDescent="0.45">
      <c r="A152" s="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6">
        <f t="shared" si="2"/>
        <v>0</v>
      </c>
    </row>
    <row r="153" spans="1:15" ht="19.899999999999999" customHeight="1" x14ac:dyDescent="0.45">
      <c r="A153" s="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6">
        <f t="shared" si="2"/>
        <v>0</v>
      </c>
    </row>
    <row r="154" spans="1:15" ht="19.899999999999999" customHeight="1" x14ac:dyDescent="0.45">
      <c r="A154" s="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6">
        <f t="shared" si="2"/>
        <v>0</v>
      </c>
    </row>
    <row r="155" spans="1:15" ht="19.899999999999999" customHeight="1" x14ac:dyDescent="0.45">
      <c r="A155" s="4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6">
        <f t="shared" si="2"/>
        <v>0</v>
      </c>
    </row>
    <row r="156" spans="1:15" ht="19.899999999999999" customHeight="1" x14ac:dyDescent="0.45">
      <c r="A156" s="4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6">
        <f t="shared" si="2"/>
        <v>0</v>
      </c>
    </row>
    <row r="157" spans="1:15" ht="19.899999999999999" customHeight="1" x14ac:dyDescent="0.45">
      <c r="A157" s="4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6">
        <f t="shared" si="2"/>
        <v>0</v>
      </c>
    </row>
    <row r="158" spans="1:15" ht="19.899999999999999" customHeight="1" x14ac:dyDescent="0.45">
      <c r="A158" s="4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6">
        <f t="shared" si="2"/>
        <v>0</v>
      </c>
    </row>
  </sheetData>
  <sortState ref="A3:A71">
    <sortCondition ref="A3"/>
  </sortState>
  <mergeCells count="4">
    <mergeCell ref="O1:O2"/>
    <mergeCell ref="A1:A2"/>
    <mergeCell ref="B1:H1"/>
    <mergeCell ref="I1:N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158"/>
  <sheetViews>
    <sheetView workbookViewId="0">
      <pane ySplit="2" topLeftCell="A3" activePane="bottomLeft" state="frozen"/>
      <selection pane="bottomLeft" sqref="A1:A2"/>
    </sheetView>
  </sheetViews>
  <sheetFormatPr defaultColWidth="8.86328125" defaultRowHeight="19.899999999999999" customHeight="1" x14ac:dyDescent="0.45"/>
  <cols>
    <col min="1" max="1" width="27.86328125" style="5" customWidth="1"/>
    <col min="2" max="3" width="14.73046875" style="12" customWidth="1"/>
    <col min="4" max="4" width="14.73046875" style="3" customWidth="1"/>
    <col min="5" max="7" width="14.73046875" style="12" customWidth="1"/>
    <col min="8" max="8" width="14.73046875" style="3" customWidth="1"/>
    <col min="9" max="9" width="12.73046875" style="8" customWidth="1"/>
    <col min="10" max="16384" width="8.86328125" style="8"/>
  </cols>
  <sheetData>
    <row r="1" spans="1:9" s="1" customFormat="1" ht="19.899999999999999" customHeight="1" x14ac:dyDescent="0.45">
      <c r="A1" s="18" t="s">
        <v>162</v>
      </c>
      <c r="B1" s="21" t="s">
        <v>31</v>
      </c>
      <c r="C1" s="22"/>
      <c r="D1" s="22"/>
      <c r="E1" s="21" t="s">
        <v>30</v>
      </c>
      <c r="F1" s="22"/>
      <c r="G1" s="22"/>
      <c r="H1" s="22"/>
      <c r="I1" s="18" t="s">
        <v>0</v>
      </c>
    </row>
    <row r="2" spans="1:9" s="1" customFormat="1" ht="40.15" customHeight="1" thickBot="1" x14ac:dyDescent="0.5">
      <c r="A2" s="20"/>
      <c r="B2" s="14" t="s">
        <v>29</v>
      </c>
      <c r="C2" s="14" t="s">
        <v>28</v>
      </c>
      <c r="D2" s="2" t="s">
        <v>27</v>
      </c>
      <c r="E2" s="15" t="s">
        <v>26</v>
      </c>
      <c r="F2" s="14" t="s">
        <v>25</v>
      </c>
      <c r="G2" s="14" t="s">
        <v>24</v>
      </c>
      <c r="H2" s="2" t="s">
        <v>23</v>
      </c>
      <c r="I2" s="19"/>
    </row>
    <row r="3" spans="1:9" ht="19.899999999999999" customHeight="1" thickBot="1" x14ac:dyDescent="0.55000000000000004">
      <c r="A3" s="9" t="s">
        <v>104</v>
      </c>
      <c r="B3" s="13">
        <v>5</v>
      </c>
      <c r="C3" s="13">
        <v>5</v>
      </c>
      <c r="D3" s="7">
        <f>(B3+C3)/2</f>
        <v>5</v>
      </c>
      <c r="E3" s="13">
        <v>10</v>
      </c>
      <c r="F3" s="13">
        <v>5</v>
      </c>
      <c r="G3" s="13">
        <v>5</v>
      </c>
      <c r="H3" s="7">
        <f>E3/2+F3+G3</f>
        <v>15</v>
      </c>
      <c r="I3" s="6">
        <f>ROUND(D3+H3,0)</f>
        <v>20</v>
      </c>
    </row>
    <row r="4" spans="1:9" ht="19.899999999999999" customHeight="1" thickBot="1" x14ac:dyDescent="0.55000000000000004">
      <c r="A4" s="9" t="s">
        <v>118</v>
      </c>
      <c r="B4" s="13">
        <v>0</v>
      </c>
      <c r="C4" s="13">
        <v>0</v>
      </c>
      <c r="D4" s="7">
        <f t="shared" ref="D4:D32" si="0">(B4+C4)/2</f>
        <v>0</v>
      </c>
      <c r="E4" s="13">
        <v>1</v>
      </c>
      <c r="F4" s="13">
        <v>0</v>
      </c>
      <c r="G4" s="13">
        <v>0</v>
      </c>
      <c r="H4" s="7">
        <f t="shared" ref="H4:H32" si="1">E4/2+F4+G4</f>
        <v>0.5</v>
      </c>
      <c r="I4" s="6">
        <f t="shared" ref="I4:I32" si="2">ROUND(D4+H4,0)</f>
        <v>1</v>
      </c>
    </row>
    <row r="5" spans="1:9" ht="19.899999999999999" customHeight="1" thickBot="1" x14ac:dyDescent="0.55000000000000004">
      <c r="A5" s="9" t="s">
        <v>119</v>
      </c>
      <c r="B5" s="13">
        <v>0</v>
      </c>
      <c r="C5" s="13">
        <v>0</v>
      </c>
      <c r="D5" s="7">
        <f t="shared" si="0"/>
        <v>0</v>
      </c>
      <c r="E5" s="13">
        <v>2</v>
      </c>
      <c r="F5" s="13">
        <v>1</v>
      </c>
      <c r="G5" s="13">
        <v>0</v>
      </c>
      <c r="H5" s="7">
        <f t="shared" si="1"/>
        <v>2</v>
      </c>
      <c r="I5" s="6">
        <f t="shared" si="2"/>
        <v>2</v>
      </c>
    </row>
    <row r="6" spans="1:9" ht="19.899999999999999" customHeight="1" thickBot="1" x14ac:dyDescent="0.5">
      <c r="A6" s="11" t="s">
        <v>22</v>
      </c>
      <c r="B6" s="13">
        <v>1</v>
      </c>
      <c r="C6" s="13">
        <v>3</v>
      </c>
      <c r="D6" s="7">
        <f t="shared" si="0"/>
        <v>2</v>
      </c>
      <c r="E6" s="13">
        <v>2</v>
      </c>
      <c r="F6" s="13">
        <v>0</v>
      </c>
      <c r="G6" s="13">
        <v>0</v>
      </c>
      <c r="H6" s="7">
        <f t="shared" si="1"/>
        <v>1</v>
      </c>
      <c r="I6" s="6">
        <f t="shared" si="2"/>
        <v>3</v>
      </c>
    </row>
    <row r="7" spans="1:9" ht="19.899999999999999" customHeight="1" thickBot="1" x14ac:dyDescent="0.55000000000000004">
      <c r="A7" s="9" t="s">
        <v>21</v>
      </c>
      <c r="B7" s="13">
        <v>0</v>
      </c>
      <c r="C7" s="13">
        <v>0</v>
      </c>
      <c r="D7" s="7">
        <f t="shared" si="0"/>
        <v>0</v>
      </c>
      <c r="E7" s="13">
        <v>0</v>
      </c>
      <c r="F7" s="13">
        <v>0</v>
      </c>
      <c r="G7" s="13">
        <v>0</v>
      </c>
      <c r="H7" s="7">
        <f t="shared" si="1"/>
        <v>0</v>
      </c>
      <c r="I7" s="6">
        <f t="shared" si="2"/>
        <v>0</v>
      </c>
    </row>
    <row r="8" spans="1:9" ht="19.899999999999999" customHeight="1" thickBot="1" x14ac:dyDescent="0.55000000000000004">
      <c r="A8" s="9" t="s">
        <v>20</v>
      </c>
      <c r="B8" s="13">
        <v>0</v>
      </c>
      <c r="C8" s="13">
        <v>2</v>
      </c>
      <c r="D8" s="7">
        <f t="shared" si="0"/>
        <v>1</v>
      </c>
      <c r="E8" s="13">
        <v>1</v>
      </c>
      <c r="F8" s="13">
        <v>0</v>
      </c>
      <c r="G8" s="13">
        <v>0</v>
      </c>
      <c r="H8" s="7">
        <f t="shared" si="1"/>
        <v>0.5</v>
      </c>
      <c r="I8" s="6">
        <f t="shared" si="2"/>
        <v>2</v>
      </c>
    </row>
    <row r="9" spans="1:9" ht="19.899999999999999" customHeight="1" thickBot="1" x14ac:dyDescent="0.55000000000000004">
      <c r="A9" s="9" t="s">
        <v>16</v>
      </c>
      <c r="B9" s="13">
        <v>5</v>
      </c>
      <c r="C9" s="13">
        <v>5</v>
      </c>
      <c r="D9" s="7">
        <f t="shared" si="0"/>
        <v>5</v>
      </c>
      <c r="E9" s="13">
        <v>10</v>
      </c>
      <c r="F9" s="13">
        <v>3</v>
      </c>
      <c r="G9" s="13">
        <v>5</v>
      </c>
      <c r="H9" s="7">
        <f t="shared" si="1"/>
        <v>13</v>
      </c>
      <c r="I9" s="6">
        <f t="shared" si="2"/>
        <v>18</v>
      </c>
    </row>
    <row r="10" spans="1:9" ht="19.899999999999999" customHeight="1" thickBot="1" x14ac:dyDescent="0.55000000000000004">
      <c r="A10" s="9" t="s">
        <v>17</v>
      </c>
      <c r="B10" s="13">
        <v>5</v>
      </c>
      <c r="C10" s="13">
        <v>5</v>
      </c>
      <c r="D10" s="7">
        <f t="shared" si="0"/>
        <v>5</v>
      </c>
      <c r="E10" s="13">
        <v>10</v>
      </c>
      <c r="F10" s="13">
        <v>5</v>
      </c>
      <c r="G10" s="13">
        <v>5</v>
      </c>
      <c r="H10" s="7">
        <f t="shared" si="1"/>
        <v>15</v>
      </c>
      <c r="I10" s="6">
        <f t="shared" si="2"/>
        <v>20</v>
      </c>
    </row>
    <row r="11" spans="1:9" ht="19.899999999999999" customHeight="1" thickBot="1" x14ac:dyDescent="0.55000000000000004">
      <c r="A11" s="9" t="s">
        <v>120</v>
      </c>
      <c r="B11" s="13">
        <v>1</v>
      </c>
      <c r="C11" s="13">
        <v>5</v>
      </c>
      <c r="D11" s="7">
        <f t="shared" si="0"/>
        <v>3</v>
      </c>
      <c r="E11" s="13">
        <v>10</v>
      </c>
      <c r="F11" s="13">
        <v>4</v>
      </c>
      <c r="G11" s="13">
        <v>3</v>
      </c>
      <c r="H11" s="7">
        <f t="shared" si="1"/>
        <v>12</v>
      </c>
      <c r="I11" s="6">
        <f t="shared" si="2"/>
        <v>15</v>
      </c>
    </row>
    <row r="12" spans="1:9" ht="19.899999999999999" customHeight="1" thickBot="1" x14ac:dyDescent="0.55000000000000004">
      <c r="A12" s="9" t="s">
        <v>68</v>
      </c>
      <c r="B12" s="13">
        <v>0</v>
      </c>
      <c r="C12" s="13">
        <v>0</v>
      </c>
      <c r="D12" s="7">
        <f t="shared" si="0"/>
        <v>0</v>
      </c>
      <c r="E12" s="13">
        <v>0</v>
      </c>
      <c r="F12" s="13">
        <v>0</v>
      </c>
      <c r="G12" s="13">
        <v>0</v>
      </c>
      <c r="H12" s="7">
        <f t="shared" si="1"/>
        <v>0</v>
      </c>
      <c r="I12" s="6">
        <f t="shared" si="2"/>
        <v>0</v>
      </c>
    </row>
    <row r="13" spans="1:9" ht="19.899999999999999" customHeight="1" thickBot="1" x14ac:dyDescent="0.55000000000000004">
      <c r="A13" s="9" t="s">
        <v>121</v>
      </c>
      <c r="B13" s="13">
        <v>3</v>
      </c>
      <c r="C13" s="13">
        <v>4</v>
      </c>
      <c r="D13" s="7">
        <f t="shared" si="0"/>
        <v>3.5</v>
      </c>
      <c r="E13" s="13">
        <v>10</v>
      </c>
      <c r="F13" s="13">
        <v>5</v>
      </c>
      <c r="G13" s="13">
        <v>5</v>
      </c>
      <c r="H13" s="7">
        <f t="shared" si="1"/>
        <v>15</v>
      </c>
      <c r="I13" s="6">
        <f t="shared" si="2"/>
        <v>19</v>
      </c>
    </row>
    <row r="14" spans="1:9" ht="19.899999999999999" customHeight="1" thickBot="1" x14ac:dyDescent="0.55000000000000004">
      <c r="A14" s="9" t="s">
        <v>69</v>
      </c>
      <c r="B14" s="13">
        <v>0</v>
      </c>
      <c r="C14" s="13">
        <v>0</v>
      </c>
      <c r="D14" s="7">
        <f t="shared" si="0"/>
        <v>0</v>
      </c>
      <c r="E14" s="13">
        <v>0</v>
      </c>
      <c r="F14" s="13">
        <v>0</v>
      </c>
      <c r="G14" s="13">
        <v>0</v>
      </c>
      <c r="H14" s="7">
        <f t="shared" si="1"/>
        <v>0</v>
      </c>
      <c r="I14" s="6">
        <f t="shared" si="2"/>
        <v>0</v>
      </c>
    </row>
    <row r="15" spans="1:9" ht="19.899999999999999" customHeight="1" thickBot="1" x14ac:dyDescent="0.55000000000000004">
      <c r="A15" s="9" t="s">
        <v>70</v>
      </c>
      <c r="B15" s="13">
        <v>0</v>
      </c>
      <c r="C15" s="13">
        <v>0</v>
      </c>
      <c r="D15" s="7">
        <f t="shared" si="0"/>
        <v>0</v>
      </c>
      <c r="E15" s="13">
        <v>0</v>
      </c>
      <c r="F15" s="13">
        <v>0</v>
      </c>
      <c r="G15" s="13">
        <v>1</v>
      </c>
      <c r="H15" s="7">
        <f t="shared" si="1"/>
        <v>1</v>
      </c>
      <c r="I15" s="6">
        <f t="shared" si="2"/>
        <v>1</v>
      </c>
    </row>
    <row r="16" spans="1:9" ht="19.899999999999999" customHeight="1" thickBot="1" x14ac:dyDescent="0.55000000000000004">
      <c r="A16" s="9" t="s">
        <v>74</v>
      </c>
      <c r="B16" s="13">
        <v>5</v>
      </c>
      <c r="C16" s="13">
        <v>4</v>
      </c>
      <c r="D16" s="7">
        <f t="shared" si="0"/>
        <v>4.5</v>
      </c>
      <c r="E16" s="13">
        <v>10</v>
      </c>
      <c r="F16" s="13">
        <v>5</v>
      </c>
      <c r="G16" s="13">
        <v>5</v>
      </c>
      <c r="H16" s="7">
        <f t="shared" si="1"/>
        <v>15</v>
      </c>
      <c r="I16" s="6">
        <f t="shared" si="2"/>
        <v>20</v>
      </c>
    </row>
    <row r="17" spans="1:9" ht="19.899999999999999" customHeight="1" thickBot="1" x14ac:dyDescent="0.55000000000000004">
      <c r="A17" s="9" t="s">
        <v>75</v>
      </c>
      <c r="B17" s="13">
        <v>5</v>
      </c>
      <c r="C17" s="13">
        <v>5</v>
      </c>
      <c r="D17" s="7">
        <f>(B17+C17)/2</f>
        <v>5</v>
      </c>
      <c r="E17" s="13">
        <v>10</v>
      </c>
      <c r="F17" s="13">
        <v>5</v>
      </c>
      <c r="G17" s="13">
        <v>5</v>
      </c>
      <c r="H17" s="7">
        <f>E17/2+F17+G17</f>
        <v>15</v>
      </c>
      <c r="I17" s="6">
        <f>ROUND(D17+H17,0)</f>
        <v>20</v>
      </c>
    </row>
    <row r="18" spans="1:9" ht="19.899999999999999" customHeight="1" thickBot="1" x14ac:dyDescent="0.55000000000000004">
      <c r="A18" s="9" t="s">
        <v>122</v>
      </c>
      <c r="B18" s="13">
        <v>0</v>
      </c>
      <c r="C18" s="13">
        <v>5</v>
      </c>
      <c r="D18" s="7">
        <f t="shared" si="0"/>
        <v>2.5</v>
      </c>
      <c r="E18" s="13">
        <v>10</v>
      </c>
      <c r="F18" s="13">
        <v>5</v>
      </c>
      <c r="G18" s="13">
        <v>5</v>
      </c>
      <c r="H18" s="7">
        <f t="shared" si="1"/>
        <v>15</v>
      </c>
      <c r="I18" s="6">
        <f t="shared" si="2"/>
        <v>18</v>
      </c>
    </row>
    <row r="19" spans="1:9" ht="19.899999999999999" customHeight="1" thickBot="1" x14ac:dyDescent="0.55000000000000004">
      <c r="A19" s="9" t="s">
        <v>123</v>
      </c>
      <c r="B19" s="13">
        <v>0</v>
      </c>
      <c r="C19" s="13">
        <v>0</v>
      </c>
      <c r="D19" s="7">
        <f t="shared" si="0"/>
        <v>0</v>
      </c>
      <c r="E19" s="13">
        <v>8</v>
      </c>
      <c r="F19" s="13">
        <v>4</v>
      </c>
      <c r="G19" s="13">
        <v>3</v>
      </c>
      <c r="H19" s="7">
        <f t="shared" si="1"/>
        <v>11</v>
      </c>
      <c r="I19" s="6">
        <f t="shared" si="2"/>
        <v>11</v>
      </c>
    </row>
    <row r="20" spans="1:9" ht="19.899999999999999" customHeight="1" thickBot="1" x14ac:dyDescent="0.55000000000000004">
      <c r="A20" s="9" t="s">
        <v>71</v>
      </c>
      <c r="B20" s="13">
        <v>0</v>
      </c>
      <c r="C20" s="13">
        <v>0</v>
      </c>
      <c r="D20" s="7">
        <f t="shared" si="0"/>
        <v>0</v>
      </c>
      <c r="E20" s="13">
        <v>3</v>
      </c>
      <c r="F20" s="13">
        <v>0</v>
      </c>
      <c r="G20" s="13">
        <v>0</v>
      </c>
      <c r="H20" s="7">
        <f t="shared" si="1"/>
        <v>1.5</v>
      </c>
      <c r="I20" s="6">
        <f t="shared" si="2"/>
        <v>2</v>
      </c>
    </row>
    <row r="21" spans="1:9" ht="19.899999999999999" customHeight="1" thickBot="1" x14ac:dyDescent="0.55000000000000004">
      <c r="A21" s="9" t="s">
        <v>72</v>
      </c>
      <c r="B21" s="13">
        <v>2</v>
      </c>
      <c r="C21" s="13">
        <v>2</v>
      </c>
      <c r="D21" s="7">
        <f t="shared" si="0"/>
        <v>2</v>
      </c>
      <c r="E21" s="13">
        <v>6</v>
      </c>
      <c r="F21" s="13">
        <v>2</v>
      </c>
      <c r="G21" s="13">
        <v>3</v>
      </c>
      <c r="H21" s="7">
        <f t="shared" si="1"/>
        <v>8</v>
      </c>
      <c r="I21" s="6">
        <f t="shared" si="2"/>
        <v>10</v>
      </c>
    </row>
    <row r="22" spans="1:9" ht="19.899999999999999" customHeight="1" thickBot="1" x14ac:dyDescent="0.55000000000000004">
      <c r="A22" s="9" t="s">
        <v>76</v>
      </c>
      <c r="B22" s="13">
        <v>5</v>
      </c>
      <c r="C22" s="13">
        <v>5</v>
      </c>
      <c r="D22" s="7">
        <f>(B22+C22)/2</f>
        <v>5</v>
      </c>
      <c r="E22" s="13">
        <v>10</v>
      </c>
      <c r="F22" s="13">
        <v>5</v>
      </c>
      <c r="G22" s="13">
        <v>5</v>
      </c>
      <c r="H22" s="7">
        <f>E22/2+F22+G22</f>
        <v>15</v>
      </c>
      <c r="I22" s="6">
        <f>ROUND(D22+H22,0)</f>
        <v>20</v>
      </c>
    </row>
    <row r="23" spans="1:9" ht="19.899999999999999" customHeight="1" thickBot="1" x14ac:dyDescent="0.55000000000000004">
      <c r="A23" s="9" t="s">
        <v>73</v>
      </c>
      <c r="B23" s="13">
        <v>0</v>
      </c>
      <c r="C23" s="13">
        <v>0</v>
      </c>
      <c r="D23" s="7">
        <f t="shared" si="0"/>
        <v>0</v>
      </c>
      <c r="E23" s="13">
        <v>2</v>
      </c>
      <c r="F23" s="13">
        <v>1</v>
      </c>
      <c r="G23" s="13">
        <v>0</v>
      </c>
      <c r="H23" s="7">
        <f t="shared" si="1"/>
        <v>2</v>
      </c>
      <c r="I23" s="6">
        <f t="shared" si="2"/>
        <v>2</v>
      </c>
    </row>
    <row r="24" spans="1:9" ht="19.899999999999999" customHeight="1" thickBot="1" x14ac:dyDescent="0.55000000000000004">
      <c r="A24" s="9" t="s">
        <v>124</v>
      </c>
      <c r="B24" s="13">
        <v>0</v>
      </c>
      <c r="C24" s="13">
        <v>0</v>
      </c>
      <c r="D24" s="7">
        <f t="shared" si="0"/>
        <v>0</v>
      </c>
      <c r="E24" s="13">
        <v>8</v>
      </c>
      <c r="F24" s="13">
        <v>3</v>
      </c>
      <c r="G24" s="13">
        <v>4</v>
      </c>
      <c r="H24" s="7">
        <f t="shared" si="1"/>
        <v>11</v>
      </c>
      <c r="I24" s="6">
        <f t="shared" si="2"/>
        <v>11</v>
      </c>
    </row>
    <row r="25" spans="1:9" ht="19.899999999999999" customHeight="1" thickBot="1" x14ac:dyDescent="0.55000000000000004">
      <c r="A25" s="9" t="s">
        <v>77</v>
      </c>
      <c r="B25" s="13">
        <v>0</v>
      </c>
      <c r="C25" s="13">
        <v>0</v>
      </c>
      <c r="D25" s="7">
        <f t="shared" si="0"/>
        <v>0</v>
      </c>
      <c r="E25" s="13">
        <v>0</v>
      </c>
      <c r="F25" s="13">
        <v>0</v>
      </c>
      <c r="G25" s="13">
        <v>0</v>
      </c>
      <c r="H25" s="7">
        <f t="shared" si="1"/>
        <v>0</v>
      </c>
      <c r="I25" s="6">
        <f t="shared" si="2"/>
        <v>0</v>
      </c>
    </row>
    <row r="26" spans="1:9" ht="19.899999999999999" customHeight="1" thickBot="1" x14ac:dyDescent="0.55000000000000004">
      <c r="A26" s="9" t="s">
        <v>125</v>
      </c>
      <c r="B26" s="13">
        <v>0</v>
      </c>
      <c r="C26" s="13">
        <v>5</v>
      </c>
      <c r="D26" s="7">
        <f t="shared" si="0"/>
        <v>2.5</v>
      </c>
      <c r="E26" s="13">
        <v>10</v>
      </c>
      <c r="F26" s="13">
        <v>5</v>
      </c>
      <c r="G26" s="13">
        <v>5</v>
      </c>
      <c r="H26" s="7">
        <f t="shared" si="1"/>
        <v>15</v>
      </c>
      <c r="I26" s="6">
        <f t="shared" si="2"/>
        <v>18</v>
      </c>
    </row>
    <row r="27" spans="1:9" ht="19.899999999999999" customHeight="1" thickBot="1" x14ac:dyDescent="0.55000000000000004">
      <c r="A27" s="9" t="s">
        <v>78</v>
      </c>
      <c r="B27" s="13">
        <v>0</v>
      </c>
      <c r="C27" s="13">
        <v>0</v>
      </c>
      <c r="D27" s="7">
        <f t="shared" si="0"/>
        <v>0</v>
      </c>
      <c r="E27" s="13">
        <v>1</v>
      </c>
      <c r="F27" s="13">
        <v>0</v>
      </c>
      <c r="G27" s="13">
        <v>0</v>
      </c>
      <c r="H27" s="7">
        <f t="shared" si="1"/>
        <v>0.5</v>
      </c>
      <c r="I27" s="6">
        <f t="shared" si="2"/>
        <v>1</v>
      </c>
    </row>
    <row r="28" spans="1:9" ht="19.899999999999999" customHeight="1" thickBot="1" x14ac:dyDescent="0.55000000000000004">
      <c r="A28" s="9" t="s">
        <v>105</v>
      </c>
      <c r="B28" s="13">
        <v>5</v>
      </c>
      <c r="C28" s="13">
        <v>5</v>
      </c>
      <c r="D28" s="7">
        <f>(B28+C28)/2</f>
        <v>5</v>
      </c>
      <c r="E28" s="13">
        <v>10</v>
      </c>
      <c r="F28" s="13">
        <v>5</v>
      </c>
      <c r="G28" s="13">
        <v>5</v>
      </c>
      <c r="H28" s="7">
        <f>E28/2+F28+G28</f>
        <v>15</v>
      </c>
      <c r="I28" s="6">
        <f>ROUND(D28+H28,0)</f>
        <v>20</v>
      </c>
    </row>
    <row r="29" spans="1:9" ht="19.899999999999999" customHeight="1" thickBot="1" x14ac:dyDescent="0.55000000000000004">
      <c r="A29" s="9" t="s">
        <v>106</v>
      </c>
      <c r="B29" s="13">
        <v>0</v>
      </c>
      <c r="C29" s="13">
        <v>0</v>
      </c>
      <c r="D29" s="7">
        <f t="shared" si="0"/>
        <v>0</v>
      </c>
      <c r="E29" s="13">
        <v>0</v>
      </c>
      <c r="F29" s="13">
        <v>0</v>
      </c>
      <c r="G29" s="13">
        <v>0</v>
      </c>
      <c r="H29" s="7">
        <f t="shared" si="1"/>
        <v>0</v>
      </c>
      <c r="I29" s="6">
        <f t="shared" si="2"/>
        <v>0</v>
      </c>
    </row>
    <row r="30" spans="1:9" ht="19.899999999999999" customHeight="1" thickBot="1" x14ac:dyDescent="0.55000000000000004">
      <c r="A30" s="9" t="s">
        <v>126</v>
      </c>
      <c r="B30" s="13">
        <v>5</v>
      </c>
      <c r="C30" s="13">
        <v>5</v>
      </c>
      <c r="D30" s="7">
        <f t="shared" si="0"/>
        <v>5</v>
      </c>
      <c r="E30" s="13">
        <v>10</v>
      </c>
      <c r="F30" s="13">
        <v>5</v>
      </c>
      <c r="G30" s="13">
        <v>5</v>
      </c>
      <c r="H30" s="7">
        <f t="shared" si="1"/>
        <v>15</v>
      </c>
      <c r="I30" s="6">
        <f t="shared" si="2"/>
        <v>20</v>
      </c>
    </row>
    <row r="31" spans="1:9" ht="19.899999999999999" customHeight="1" thickBot="1" x14ac:dyDescent="0.55000000000000004">
      <c r="A31" s="9" t="s">
        <v>80</v>
      </c>
      <c r="B31" s="13">
        <v>0</v>
      </c>
      <c r="C31" s="13">
        <v>0</v>
      </c>
      <c r="D31" s="7">
        <f t="shared" si="0"/>
        <v>0</v>
      </c>
      <c r="E31" s="13">
        <v>0</v>
      </c>
      <c r="F31" s="13">
        <v>0</v>
      </c>
      <c r="G31" s="13">
        <v>0</v>
      </c>
      <c r="H31" s="7">
        <f t="shared" si="1"/>
        <v>0</v>
      </c>
      <c r="I31" s="6">
        <f t="shared" si="2"/>
        <v>0</v>
      </c>
    </row>
    <row r="32" spans="1:9" ht="19.899999999999999" customHeight="1" thickBot="1" x14ac:dyDescent="0.55000000000000004">
      <c r="A32" s="9" t="s">
        <v>81</v>
      </c>
      <c r="B32" s="13">
        <v>0</v>
      </c>
      <c r="C32" s="13">
        <v>0</v>
      </c>
      <c r="D32" s="7">
        <f t="shared" si="0"/>
        <v>0</v>
      </c>
      <c r="E32" s="13">
        <v>3</v>
      </c>
      <c r="F32" s="13">
        <v>0</v>
      </c>
      <c r="G32" s="13">
        <v>0</v>
      </c>
      <c r="H32" s="7">
        <f t="shared" si="1"/>
        <v>1.5</v>
      </c>
      <c r="I32" s="6">
        <f t="shared" si="2"/>
        <v>2</v>
      </c>
    </row>
    <row r="33" spans="1:9" ht="19.899999999999999" customHeight="1" thickBot="1" x14ac:dyDescent="0.55000000000000004">
      <c r="A33" s="9" t="s">
        <v>82</v>
      </c>
      <c r="B33" s="13">
        <v>0</v>
      </c>
      <c r="C33" s="13">
        <v>0</v>
      </c>
      <c r="D33" s="7">
        <f t="shared" ref="D33:D62" si="3">(B33+C33)/2</f>
        <v>0</v>
      </c>
      <c r="E33" s="13">
        <v>0</v>
      </c>
      <c r="F33" s="13">
        <v>0</v>
      </c>
      <c r="G33" s="13">
        <v>0</v>
      </c>
      <c r="H33" s="7">
        <f t="shared" ref="H33:H62" si="4">E33/2+F33+G33</f>
        <v>0</v>
      </c>
      <c r="I33" s="6">
        <f t="shared" ref="I33:I62" si="5">ROUND(D33+H33,0)</f>
        <v>0</v>
      </c>
    </row>
    <row r="34" spans="1:9" ht="19.899999999999999" customHeight="1" thickBot="1" x14ac:dyDescent="0.55000000000000004">
      <c r="A34" s="9" t="s">
        <v>107</v>
      </c>
      <c r="B34" s="13">
        <v>0</v>
      </c>
      <c r="C34" s="13">
        <v>0</v>
      </c>
      <c r="D34" s="7">
        <f t="shared" si="3"/>
        <v>0</v>
      </c>
      <c r="E34" s="13">
        <v>4</v>
      </c>
      <c r="F34" s="13">
        <v>1</v>
      </c>
      <c r="G34" s="13">
        <v>1</v>
      </c>
      <c r="H34" s="7">
        <f t="shared" si="4"/>
        <v>4</v>
      </c>
      <c r="I34" s="6">
        <f t="shared" si="5"/>
        <v>4</v>
      </c>
    </row>
    <row r="35" spans="1:9" ht="19.899999999999999" customHeight="1" thickBot="1" x14ac:dyDescent="0.55000000000000004">
      <c r="A35" s="9" t="s">
        <v>83</v>
      </c>
      <c r="B35" s="13">
        <v>0</v>
      </c>
      <c r="C35" s="13">
        <v>0</v>
      </c>
      <c r="D35" s="7">
        <f t="shared" si="3"/>
        <v>0</v>
      </c>
      <c r="E35" s="13">
        <v>2</v>
      </c>
      <c r="F35" s="13">
        <v>0</v>
      </c>
      <c r="G35" s="13">
        <v>0</v>
      </c>
      <c r="H35" s="7">
        <f t="shared" si="4"/>
        <v>1</v>
      </c>
      <c r="I35" s="6">
        <f t="shared" si="5"/>
        <v>1</v>
      </c>
    </row>
    <row r="36" spans="1:9" ht="19.899999999999999" customHeight="1" thickBot="1" x14ac:dyDescent="0.55000000000000004">
      <c r="A36" s="9" t="s">
        <v>84</v>
      </c>
      <c r="B36" s="13">
        <v>0</v>
      </c>
      <c r="C36" s="13">
        <v>0</v>
      </c>
      <c r="D36" s="7">
        <f t="shared" si="3"/>
        <v>0</v>
      </c>
      <c r="E36" s="13">
        <v>3</v>
      </c>
      <c r="F36" s="13">
        <v>0</v>
      </c>
      <c r="G36" s="13">
        <v>0</v>
      </c>
      <c r="H36" s="7">
        <f t="shared" si="4"/>
        <v>1.5</v>
      </c>
      <c r="I36" s="6">
        <f t="shared" si="5"/>
        <v>2</v>
      </c>
    </row>
    <row r="37" spans="1:9" ht="19.899999999999999" customHeight="1" thickBot="1" x14ac:dyDescent="0.55000000000000004">
      <c r="A37" s="9" t="s">
        <v>85</v>
      </c>
      <c r="B37" s="13">
        <v>0</v>
      </c>
      <c r="C37" s="13">
        <v>0</v>
      </c>
      <c r="D37" s="7">
        <f t="shared" si="3"/>
        <v>0</v>
      </c>
      <c r="E37" s="13">
        <v>1</v>
      </c>
      <c r="F37" s="13">
        <v>0</v>
      </c>
      <c r="G37" s="13">
        <v>0</v>
      </c>
      <c r="H37" s="7">
        <f t="shared" si="4"/>
        <v>0.5</v>
      </c>
      <c r="I37" s="6">
        <f t="shared" si="5"/>
        <v>1</v>
      </c>
    </row>
    <row r="38" spans="1:9" ht="19.899999999999999" customHeight="1" thickBot="1" x14ac:dyDescent="0.55000000000000004">
      <c r="A38" s="9" t="s">
        <v>86</v>
      </c>
      <c r="B38" s="13">
        <v>0</v>
      </c>
      <c r="C38" s="13">
        <v>0</v>
      </c>
      <c r="D38" s="7">
        <f t="shared" si="3"/>
        <v>0</v>
      </c>
      <c r="E38" s="13">
        <v>0</v>
      </c>
      <c r="F38" s="13">
        <v>0</v>
      </c>
      <c r="G38" s="13">
        <v>0</v>
      </c>
      <c r="H38" s="7">
        <f t="shared" si="4"/>
        <v>0</v>
      </c>
      <c r="I38" s="6">
        <f t="shared" si="5"/>
        <v>0</v>
      </c>
    </row>
    <row r="39" spans="1:9" ht="19.899999999999999" customHeight="1" thickBot="1" x14ac:dyDescent="0.55000000000000004">
      <c r="A39" s="9" t="s">
        <v>116</v>
      </c>
      <c r="B39" s="13">
        <v>5</v>
      </c>
      <c r="C39" s="13">
        <v>0</v>
      </c>
      <c r="D39" s="7">
        <f t="shared" si="3"/>
        <v>2.5</v>
      </c>
      <c r="E39" s="13">
        <v>10</v>
      </c>
      <c r="F39" s="13">
        <v>5</v>
      </c>
      <c r="G39" s="13">
        <v>5</v>
      </c>
      <c r="H39" s="7">
        <f t="shared" si="4"/>
        <v>15</v>
      </c>
      <c r="I39" s="6">
        <f t="shared" si="5"/>
        <v>18</v>
      </c>
    </row>
    <row r="40" spans="1:9" ht="19.899999999999999" customHeight="1" thickBot="1" x14ac:dyDescent="0.55000000000000004">
      <c r="A40" s="9" t="s">
        <v>87</v>
      </c>
      <c r="B40" s="13">
        <v>0</v>
      </c>
      <c r="C40" s="13">
        <v>0</v>
      </c>
      <c r="D40" s="7">
        <f t="shared" si="3"/>
        <v>0</v>
      </c>
      <c r="E40" s="13">
        <v>0</v>
      </c>
      <c r="F40" s="13">
        <v>0</v>
      </c>
      <c r="G40" s="13">
        <v>0</v>
      </c>
      <c r="H40" s="7">
        <f t="shared" si="4"/>
        <v>0</v>
      </c>
      <c r="I40" s="6">
        <f t="shared" si="5"/>
        <v>0</v>
      </c>
    </row>
    <row r="41" spans="1:9" ht="19.899999999999999" customHeight="1" thickBot="1" x14ac:dyDescent="0.55000000000000004">
      <c r="A41" s="9" t="s">
        <v>89</v>
      </c>
      <c r="B41" s="13">
        <v>0</v>
      </c>
      <c r="C41" s="13">
        <v>0</v>
      </c>
      <c r="D41" s="7">
        <f t="shared" si="3"/>
        <v>0</v>
      </c>
      <c r="E41" s="13">
        <v>1</v>
      </c>
      <c r="F41" s="13">
        <v>1</v>
      </c>
      <c r="G41" s="13">
        <v>0</v>
      </c>
      <c r="H41" s="7">
        <f t="shared" si="4"/>
        <v>1.5</v>
      </c>
      <c r="I41" s="6">
        <f t="shared" si="5"/>
        <v>2</v>
      </c>
    </row>
    <row r="42" spans="1:9" ht="19.899999999999999" customHeight="1" thickBot="1" x14ac:dyDescent="0.55000000000000004">
      <c r="A42" s="9" t="s">
        <v>108</v>
      </c>
      <c r="B42" s="13">
        <v>3</v>
      </c>
      <c r="C42" s="13">
        <v>0</v>
      </c>
      <c r="D42" s="7">
        <f t="shared" si="3"/>
        <v>1.5</v>
      </c>
      <c r="E42" s="13">
        <v>5</v>
      </c>
      <c r="F42" s="13">
        <v>4</v>
      </c>
      <c r="G42" s="13">
        <v>0</v>
      </c>
      <c r="H42" s="7">
        <f t="shared" si="4"/>
        <v>6.5</v>
      </c>
      <c r="I42" s="6">
        <f t="shared" si="5"/>
        <v>8</v>
      </c>
    </row>
    <row r="43" spans="1:9" ht="19.899999999999999" customHeight="1" thickBot="1" x14ac:dyDescent="0.55000000000000004">
      <c r="A43" s="9" t="s">
        <v>88</v>
      </c>
      <c r="B43" s="13">
        <v>0</v>
      </c>
      <c r="C43" s="13">
        <v>0</v>
      </c>
      <c r="D43" s="7">
        <f t="shared" si="3"/>
        <v>0</v>
      </c>
      <c r="E43" s="13">
        <v>0</v>
      </c>
      <c r="F43" s="13">
        <v>0</v>
      </c>
      <c r="G43" s="13">
        <v>0</v>
      </c>
      <c r="H43" s="7">
        <f t="shared" si="4"/>
        <v>0</v>
      </c>
      <c r="I43" s="6">
        <f t="shared" si="5"/>
        <v>0</v>
      </c>
    </row>
    <row r="44" spans="1:9" ht="19.899999999999999" customHeight="1" thickBot="1" x14ac:dyDescent="0.55000000000000004">
      <c r="A44" s="9" t="s">
        <v>90</v>
      </c>
      <c r="B44" s="13">
        <v>0</v>
      </c>
      <c r="C44" s="13">
        <v>0</v>
      </c>
      <c r="D44" s="7">
        <f t="shared" si="3"/>
        <v>0</v>
      </c>
      <c r="E44" s="13">
        <v>4</v>
      </c>
      <c r="F44" s="13">
        <v>0</v>
      </c>
      <c r="G44" s="13">
        <v>0</v>
      </c>
      <c r="H44" s="7">
        <f t="shared" si="4"/>
        <v>2</v>
      </c>
      <c r="I44" s="6">
        <f t="shared" si="5"/>
        <v>2</v>
      </c>
    </row>
    <row r="45" spans="1:9" ht="19.899999999999999" customHeight="1" thickBot="1" x14ac:dyDescent="0.55000000000000004">
      <c r="A45" s="9" t="s">
        <v>109</v>
      </c>
      <c r="B45" s="13">
        <v>4</v>
      </c>
      <c r="C45" s="13">
        <v>4</v>
      </c>
      <c r="D45" s="7">
        <f t="shared" si="3"/>
        <v>4</v>
      </c>
      <c r="E45" s="13">
        <v>10</v>
      </c>
      <c r="F45" s="13">
        <v>5</v>
      </c>
      <c r="G45" s="13">
        <v>5</v>
      </c>
      <c r="H45" s="7">
        <f t="shared" si="4"/>
        <v>15</v>
      </c>
      <c r="I45" s="6">
        <f t="shared" si="5"/>
        <v>19</v>
      </c>
    </row>
    <row r="46" spans="1:9" ht="19.899999999999999" customHeight="1" thickBot="1" x14ac:dyDescent="0.55000000000000004">
      <c r="A46" s="9" t="s">
        <v>117</v>
      </c>
      <c r="B46" s="13">
        <v>0</v>
      </c>
      <c r="C46" s="13">
        <v>0</v>
      </c>
      <c r="D46" s="7">
        <f t="shared" ref="D46" si="6">(B46+C46)/2</f>
        <v>0</v>
      </c>
      <c r="E46" s="13">
        <v>0</v>
      </c>
      <c r="F46" s="13">
        <v>0</v>
      </c>
      <c r="G46" s="13">
        <v>0</v>
      </c>
      <c r="H46" s="7">
        <f t="shared" ref="H46" si="7">E46/2+F46+G46</f>
        <v>0</v>
      </c>
      <c r="I46" s="6">
        <f t="shared" ref="I46" si="8">ROUND(D46+H46,0)</f>
        <v>0</v>
      </c>
    </row>
    <row r="47" spans="1:9" ht="19.899999999999999" customHeight="1" thickBot="1" x14ac:dyDescent="0.55000000000000004">
      <c r="A47" s="9" t="s">
        <v>110</v>
      </c>
      <c r="B47" s="13">
        <v>1</v>
      </c>
      <c r="C47" s="13">
        <v>5</v>
      </c>
      <c r="D47" s="7">
        <f t="shared" si="3"/>
        <v>3</v>
      </c>
      <c r="E47" s="13">
        <v>10</v>
      </c>
      <c r="F47" s="13">
        <v>5</v>
      </c>
      <c r="G47" s="13">
        <v>5</v>
      </c>
      <c r="H47" s="7">
        <f t="shared" si="4"/>
        <v>15</v>
      </c>
      <c r="I47" s="6">
        <f t="shared" si="5"/>
        <v>18</v>
      </c>
    </row>
    <row r="48" spans="1:9" ht="19.899999999999999" customHeight="1" thickBot="1" x14ac:dyDescent="0.55000000000000004">
      <c r="A48" s="9" t="s">
        <v>91</v>
      </c>
      <c r="B48" s="13">
        <v>0</v>
      </c>
      <c r="C48" s="13">
        <v>0</v>
      </c>
      <c r="D48" s="7">
        <f t="shared" si="3"/>
        <v>0</v>
      </c>
      <c r="E48" s="13">
        <v>1</v>
      </c>
      <c r="F48" s="13">
        <v>1</v>
      </c>
      <c r="G48" s="13">
        <v>0</v>
      </c>
      <c r="H48" s="7">
        <f t="shared" si="4"/>
        <v>1.5</v>
      </c>
      <c r="I48" s="6">
        <f t="shared" si="5"/>
        <v>2</v>
      </c>
    </row>
    <row r="49" spans="1:9" ht="19.899999999999999" customHeight="1" thickBot="1" x14ac:dyDescent="0.55000000000000004">
      <c r="A49" s="9" t="s">
        <v>92</v>
      </c>
      <c r="B49" s="13">
        <v>0</v>
      </c>
      <c r="C49" s="13">
        <v>0</v>
      </c>
      <c r="D49" s="7">
        <f t="shared" si="3"/>
        <v>0</v>
      </c>
      <c r="E49" s="13">
        <v>0</v>
      </c>
      <c r="F49" s="13">
        <v>0</v>
      </c>
      <c r="G49" s="13">
        <v>0</v>
      </c>
      <c r="H49" s="7">
        <f t="shared" si="4"/>
        <v>0</v>
      </c>
      <c r="I49" s="6">
        <f t="shared" si="5"/>
        <v>0</v>
      </c>
    </row>
    <row r="50" spans="1:9" ht="19.899999999999999" customHeight="1" thickBot="1" x14ac:dyDescent="0.55000000000000004">
      <c r="A50" s="9" t="s">
        <v>93</v>
      </c>
      <c r="B50" s="13">
        <v>0</v>
      </c>
      <c r="C50" s="13">
        <v>0</v>
      </c>
      <c r="D50" s="7">
        <f t="shared" si="3"/>
        <v>0</v>
      </c>
      <c r="E50" s="13">
        <v>3</v>
      </c>
      <c r="F50" s="13">
        <v>0</v>
      </c>
      <c r="G50" s="13">
        <v>0</v>
      </c>
      <c r="H50" s="7">
        <f t="shared" si="4"/>
        <v>1.5</v>
      </c>
      <c r="I50" s="6">
        <f t="shared" si="5"/>
        <v>2</v>
      </c>
    </row>
    <row r="51" spans="1:9" ht="19.899999999999999" customHeight="1" thickBot="1" x14ac:dyDescent="0.55000000000000004">
      <c r="A51" s="9" t="s">
        <v>18</v>
      </c>
      <c r="B51" s="13">
        <v>4</v>
      </c>
      <c r="C51" s="13">
        <v>5</v>
      </c>
      <c r="D51" s="7">
        <f t="shared" si="3"/>
        <v>4.5</v>
      </c>
      <c r="E51" s="13">
        <v>8</v>
      </c>
      <c r="F51" s="13">
        <v>4</v>
      </c>
      <c r="G51" s="13">
        <v>2</v>
      </c>
      <c r="H51" s="7">
        <f t="shared" si="4"/>
        <v>10</v>
      </c>
      <c r="I51" s="6">
        <f t="shared" si="5"/>
        <v>15</v>
      </c>
    </row>
    <row r="52" spans="1:9" ht="19.899999999999999" customHeight="1" thickBot="1" x14ac:dyDescent="0.55000000000000004">
      <c r="A52" s="9" t="s">
        <v>19</v>
      </c>
      <c r="B52" s="13">
        <v>5</v>
      </c>
      <c r="C52" s="13">
        <v>5</v>
      </c>
      <c r="D52" s="7">
        <f t="shared" si="3"/>
        <v>5</v>
      </c>
      <c r="E52" s="13">
        <v>10</v>
      </c>
      <c r="F52" s="13">
        <v>5</v>
      </c>
      <c r="G52" s="13">
        <v>5</v>
      </c>
      <c r="H52" s="7">
        <f t="shared" si="4"/>
        <v>15</v>
      </c>
      <c r="I52" s="6">
        <f t="shared" si="5"/>
        <v>20</v>
      </c>
    </row>
    <row r="53" spans="1:9" ht="19.899999999999999" customHeight="1" thickBot="1" x14ac:dyDescent="0.55000000000000004">
      <c r="A53" s="9" t="s">
        <v>111</v>
      </c>
      <c r="B53" s="13">
        <v>0</v>
      </c>
      <c r="C53" s="13">
        <v>0</v>
      </c>
      <c r="D53" s="7">
        <f t="shared" si="3"/>
        <v>0</v>
      </c>
      <c r="E53" s="13">
        <v>10</v>
      </c>
      <c r="F53" s="13">
        <v>4</v>
      </c>
      <c r="G53" s="13">
        <v>2</v>
      </c>
      <c r="H53" s="7">
        <f t="shared" si="4"/>
        <v>11</v>
      </c>
      <c r="I53" s="6">
        <f t="shared" si="5"/>
        <v>11</v>
      </c>
    </row>
    <row r="54" spans="1:9" ht="19.899999999999999" customHeight="1" thickBot="1" x14ac:dyDescent="0.55000000000000004">
      <c r="A54" s="9" t="s">
        <v>127</v>
      </c>
      <c r="B54" s="13">
        <v>0</v>
      </c>
      <c r="C54" s="13">
        <v>0</v>
      </c>
      <c r="D54" s="7">
        <f t="shared" si="3"/>
        <v>0</v>
      </c>
      <c r="E54" s="13">
        <v>5</v>
      </c>
      <c r="F54" s="13">
        <v>1</v>
      </c>
      <c r="G54" s="13">
        <v>0</v>
      </c>
      <c r="H54" s="7">
        <f t="shared" si="4"/>
        <v>3.5</v>
      </c>
      <c r="I54" s="6">
        <f t="shared" si="5"/>
        <v>4</v>
      </c>
    </row>
    <row r="55" spans="1:9" ht="19.899999999999999" customHeight="1" thickBot="1" x14ac:dyDescent="0.55000000000000004">
      <c r="A55" s="9" t="s">
        <v>112</v>
      </c>
      <c r="B55" s="13">
        <v>5</v>
      </c>
      <c r="C55" s="13">
        <v>5</v>
      </c>
      <c r="D55" s="7">
        <f>(B55+C55)/2</f>
        <v>5</v>
      </c>
      <c r="E55" s="13">
        <v>10</v>
      </c>
      <c r="F55" s="13">
        <v>5</v>
      </c>
      <c r="G55" s="13">
        <v>5</v>
      </c>
      <c r="H55" s="7">
        <f>E55/2+F55+G55</f>
        <v>15</v>
      </c>
      <c r="I55" s="6">
        <f>ROUND(D55+H55,0)</f>
        <v>20</v>
      </c>
    </row>
    <row r="56" spans="1:9" ht="19.899999999999999" customHeight="1" thickBot="1" x14ac:dyDescent="0.55000000000000004">
      <c r="A56" s="9" t="s">
        <v>94</v>
      </c>
      <c r="B56" s="13">
        <v>0</v>
      </c>
      <c r="C56" s="13">
        <v>0</v>
      </c>
      <c r="D56" s="7">
        <f t="shared" si="3"/>
        <v>0</v>
      </c>
      <c r="E56" s="13">
        <v>1</v>
      </c>
      <c r="F56" s="13">
        <v>0</v>
      </c>
      <c r="G56" s="13">
        <v>0</v>
      </c>
      <c r="H56" s="7">
        <f t="shared" si="4"/>
        <v>0.5</v>
      </c>
      <c r="I56" s="6">
        <f t="shared" si="5"/>
        <v>1</v>
      </c>
    </row>
    <row r="57" spans="1:9" ht="19.899999999999999" customHeight="1" thickBot="1" x14ac:dyDescent="0.55000000000000004">
      <c r="A57" s="9" t="s">
        <v>95</v>
      </c>
      <c r="B57" s="13">
        <v>0</v>
      </c>
      <c r="C57" s="13">
        <v>0</v>
      </c>
      <c r="D57" s="7">
        <f t="shared" si="3"/>
        <v>0</v>
      </c>
      <c r="E57" s="13">
        <v>6</v>
      </c>
      <c r="F57" s="13">
        <v>0</v>
      </c>
      <c r="G57" s="13">
        <v>0</v>
      </c>
      <c r="H57" s="7">
        <f t="shared" si="4"/>
        <v>3</v>
      </c>
      <c r="I57" s="6">
        <f t="shared" si="5"/>
        <v>3</v>
      </c>
    </row>
    <row r="58" spans="1:9" ht="19.899999999999999" customHeight="1" thickBot="1" x14ac:dyDescent="0.55000000000000004">
      <c r="A58" s="9" t="s">
        <v>96</v>
      </c>
      <c r="B58" s="13">
        <v>0</v>
      </c>
      <c r="C58" s="13">
        <v>1</v>
      </c>
      <c r="D58" s="7">
        <f t="shared" si="3"/>
        <v>0.5</v>
      </c>
      <c r="E58" s="13">
        <v>6</v>
      </c>
      <c r="F58" s="13">
        <v>2</v>
      </c>
      <c r="G58" s="13">
        <v>3</v>
      </c>
      <c r="H58" s="7">
        <f t="shared" si="4"/>
        <v>8</v>
      </c>
      <c r="I58" s="6">
        <f t="shared" si="5"/>
        <v>9</v>
      </c>
    </row>
    <row r="59" spans="1:9" ht="19.899999999999999" customHeight="1" thickBot="1" x14ac:dyDescent="0.55000000000000004">
      <c r="A59" s="9" t="s">
        <v>97</v>
      </c>
      <c r="B59" s="13">
        <v>0</v>
      </c>
      <c r="C59" s="13">
        <v>0</v>
      </c>
      <c r="D59" s="7">
        <f t="shared" si="3"/>
        <v>0</v>
      </c>
      <c r="E59" s="13">
        <v>1</v>
      </c>
      <c r="F59" s="13">
        <v>0</v>
      </c>
      <c r="G59" s="13">
        <v>0</v>
      </c>
      <c r="H59" s="7">
        <f t="shared" si="4"/>
        <v>0.5</v>
      </c>
      <c r="I59" s="6">
        <f t="shared" si="5"/>
        <v>1</v>
      </c>
    </row>
    <row r="60" spans="1:9" ht="19.899999999999999" customHeight="1" thickBot="1" x14ac:dyDescent="0.55000000000000004">
      <c r="A60" s="9" t="s">
        <v>98</v>
      </c>
      <c r="B60" s="13">
        <v>0</v>
      </c>
      <c r="C60" s="13">
        <v>0</v>
      </c>
      <c r="D60" s="7">
        <f t="shared" si="3"/>
        <v>0</v>
      </c>
      <c r="E60" s="13">
        <v>1</v>
      </c>
      <c r="F60" s="13">
        <v>0</v>
      </c>
      <c r="G60" s="13">
        <v>0</v>
      </c>
      <c r="H60" s="7">
        <f t="shared" si="4"/>
        <v>0.5</v>
      </c>
      <c r="I60" s="6">
        <f t="shared" si="5"/>
        <v>1</v>
      </c>
    </row>
    <row r="61" spans="1:9" ht="19.899999999999999" customHeight="1" thickBot="1" x14ac:dyDescent="0.55000000000000004">
      <c r="A61" s="9" t="s">
        <v>113</v>
      </c>
      <c r="B61" s="13">
        <v>0</v>
      </c>
      <c r="C61" s="13">
        <v>0</v>
      </c>
      <c r="D61" s="7">
        <f t="shared" si="3"/>
        <v>0</v>
      </c>
      <c r="E61" s="13">
        <v>0</v>
      </c>
      <c r="F61" s="13">
        <v>0</v>
      </c>
      <c r="G61" s="13">
        <v>0</v>
      </c>
      <c r="H61" s="7">
        <f t="shared" si="4"/>
        <v>0</v>
      </c>
      <c r="I61" s="6">
        <f t="shared" si="5"/>
        <v>0</v>
      </c>
    </row>
    <row r="62" spans="1:9" ht="19.899999999999999" customHeight="1" thickBot="1" x14ac:dyDescent="0.55000000000000004">
      <c r="A62" s="9" t="s">
        <v>128</v>
      </c>
      <c r="B62" s="13">
        <v>3</v>
      </c>
      <c r="C62" s="13">
        <v>4</v>
      </c>
      <c r="D62" s="7">
        <f t="shared" si="3"/>
        <v>3.5</v>
      </c>
      <c r="E62" s="13">
        <v>10</v>
      </c>
      <c r="F62" s="13">
        <v>5</v>
      </c>
      <c r="G62" s="13">
        <v>5</v>
      </c>
      <c r="H62" s="7">
        <f t="shared" si="4"/>
        <v>15</v>
      </c>
      <c r="I62" s="6">
        <f t="shared" si="5"/>
        <v>19</v>
      </c>
    </row>
    <row r="63" spans="1:9" ht="19.899999999999999" customHeight="1" thickBot="1" x14ac:dyDescent="0.55000000000000004">
      <c r="A63" s="9" t="s">
        <v>99</v>
      </c>
      <c r="B63" s="13">
        <v>0</v>
      </c>
      <c r="C63" s="13">
        <v>0</v>
      </c>
      <c r="D63" s="7">
        <f t="shared" ref="D63:D94" si="9">(B63+C63)/2</f>
        <v>0</v>
      </c>
      <c r="E63" s="13">
        <v>2</v>
      </c>
      <c r="F63" s="13">
        <v>0</v>
      </c>
      <c r="G63" s="13">
        <v>0</v>
      </c>
      <c r="H63" s="7">
        <f t="shared" ref="H63:H94" si="10">E63/2+F63+G63</f>
        <v>1</v>
      </c>
      <c r="I63" s="6">
        <f t="shared" ref="I63:I94" si="11">ROUND(D63+H63,0)</f>
        <v>1</v>
      </c>
    </row>
    <row r="64" spans="1:9" ht="19.899999999999999" customHeight="1" thickBot="1" x14ac:dyDescent="0.55000000000000004">
      <c r="A64" s="9" t="s">
        <v>101</v>
      </c>
      <c r="B64" s="13">
        <v>0</v>
      </c>
      <c r="C64" s="13">
        <v>0</v>
      </c>
      <c r="D64" s="7">
        <f t="shared" si="9"/>
        <v>0</v>
      </c>
      <c r="E64" s="13">
        <v>0</v>
      </c>
      <c r="F64" s="13">
        <v>0</v>
      </c>
      <c r="G64" s="13">
        <v>0</v>
      </c>
      <c r="H64" s="7">
        <f t="shared" si="10"/>
        <v>0</v>
      </c>
      <c r="I64" s="6">
        <f t="shared" si="11"/>
        <v>0</v>
      </c>
    </row>
    <row r="65" spans="1:9" ht="19.899999999999999" customHeight="1" thickBot="1" x14ac:dyDescent="0.55000000000000004">
      <c r="A65" s="9" t="s">
        <v>129</v>
      </c>
      <c r="B65" s="13">
        <v>0</v>
      </c>
      <c r="C65" s="13">
        <v>0</v>
      </c>
      <c r="D65" s="7">
        <f t="shared" si="9"/>
        <v>0</v>
      </c>
      <c r="E65" s="13">
        <v>10</v>
      </c>
      <c r="F65" s="13">
        <v>5</v>
      </c>
      <c r="G65" s="13">
        <v>5</v>
      </c>
      <c r="H65" s="7">
        <f t="shared" si="10"/>
        <v>15</v>
      </c>
      <c r="I65" s="6">
        <f t="shared" si="11"/>
        <v>15</v>
      </c>
    </row>
    <row r="66" spans="1:9" ht="19.899999999999999" customHeight="1" thickBot="1" x14ac:dyDescent="0.55000000000000004">
      <c r="A66" s="9" t="s">
        <v>114</v>
      </c>
      <c r="B66" s="13">
        <v>5</v>
      </c>
      <c r="C66" s="13">
        <v>5</v>
      </c>
      <c r="D66" s="7">
        <f>(B66+C66)/2</f>
        <v>5</v>
      </c>
      <c r="E66" s="13">
        <v>10</v>
      </c>
      <c r="F66" s="13">
        <v>5</v>
      </c>
      <c r="G66" s="13">
        <v>5</v>
      </c>
      <c r="H66" s="7">
        <f>E66/2+F66+G66</f>
        <v>15</v>
      </c>
      <c r="I66" s="6">
        <f>ROUND(D66+H66,0)</f>
        <v>20</v>
      </c>
    </row>
    <row r="67" spans="1:9" ht="19.899999999999999" customHeight="1" thickBot="1" x14ac:dyDescent="0.55000000000000004">
      <c r="A67" s="9" t="s">
        <v>100</v>
      </c>
      <c r="B67" s="13">
        <v>0</v>
      </c>
      <c r="C67" s="13">
        <v>0</v>
      </c>
      <c r="D67" s="7">
        <f t="shared" si="9"/>
        <v>0</v>
      </c>
      <c r="E67" s="13">
        <v>0</v>
      </c>
      <c r="F67" s="13">
        <v>0</v>
      </c>
      <c r="G67" s="13">
        <v>0</v>
      </c>
      <c r="H67" s="7">
        <f t="shared" si="10"/>
        <v>0</v>
      </c>
      <c r="I67" s="6">
        <f t="shared" si="11"/>
        <v>0</v>
      </c>
    </row>
    <row r="68" spans="1:9" ht="19.899999999999999" customHeight="1" thickBot="1" x14ac:dyDescent="0.55000000000000004">
      <c r="A68" s="9" t="s">
        <v>115</v>
      </c>
      <c r="B68" s="13">
        <v>5</v>
      </c>
      <c r="C68" s="13">
        <v>5</v>
      </c>
      <c r="D68" s="7">
        <f t="shared" si="9"/>
        <v>5</v>
      </c>
      <c r="E68" s="13">
        <v>10</v>
      </c>
      <c r="F68" s="13">
        <v>5</v>
      </c>
      <c r="G68" s="13">
        <v>3</v>
      </c>
      <c r="H68" s="7">
        <f t="shared" si="10"/>
        <v>13</v>
      </c>
      <c r="I68" s="6">
        <f t="shared" si="11"/>
        <v>18</v>
      </c>
    </row>
    <row r="69" spans="1:9" ht="19.899999999999999" customHeight="1" thickBot="1" x14ac:dyDescent="0.55000000000000004">
      <c r="A69" s="9" t="s">
        <v>102</v>
      </c>
      <c r="B69" s="13">
        <v>0</v>
      </c>
      <c r="C69" s="13">
        <v>0</v>
      </c>
      <c r="D69" s="7">
        <f t="shared" si="9"/>
        <v>0</v>
      </c>
      <c r="E69" s="13">
        <v>0</v>
      </c>
      <c r="F69" s="13">
        <v>0</v>
      </c>
      <c r="G69" s="13">
        <v>0</v>
      </c>
      <c r="H69" s="7">
        <f t="shared" si="10"/>
        <v>0</v>
      </c>
      <c r="I69" s="6">
        <f t="shared" si="11"/>
        <v>0</v>
      </c>
    </row>
    <row r="70" spans="1:9" ht="19.899999999999999" customHeight="1" x14ac:dyDescent="0.5">
      <c r="A70" s="10" t="s">
        <v>103</v>
      </c>
      <c r="B70" s="13">
        <v>0</v>
      </c>
      <c r="C70" s="13">
        <v>0</v>
      </c>
      <c r="D70" s="7">
        <f t="shared" si="9"/>
        <v>0</v>
      </c>
      <c r="E70" s="13">
        <v>2</v>
      </c>
      <c r="F70" s="13">
        <v>0</v>
      </c>
      <c r="G70" s="13">
        <v>0</v>
      </c>
      <c r="H70" s="7">
        <f t="shared" si="10"/>
        <v>1</v>
      </c>
      <c r="I70" s="6">
        <f t="shared" si="11"/>
        <v>1</v>
      </c>
    </row>
    <row r="71" spans="1:9" ht="19.899999999999999" customHeight="1" x14ac:dyDescent="0.45">
      <c r="A71" s="16" t="s">
        <v>79</v>
      </c>
      <c r="B71" s="13">
        <v>0</v>
      </c>
      <c r="C71" s="13">
        <v>0</v>
      </c>
      <c r="D71" s="7">
        <f t="shared" si="9"/>
        <v>0</v>
      </c>
      <c r="E71" s="13">
        <v>4</v>
      </c>
      <c r="F71" s="13">
        <v>0</v>
      </c>
      <c r="G71" s="13">
        <v>0</v>
      </c>
      <c r="H71" s="7">
        <f t="shared" si="10"/>
        <v>2</v>
      </c>
      <c r="I71" s="6">
        <f t="shared" si="11"/>
        <v>2</v>
      </c>
    </row>
    <row r="72" spans="1:9" ht="19.899999999999999" customHeight="1" x14ac:dyDescent="0.45">
      <c r="A72" s="16" t="s">
        <v>130</v>
      </c>
      <c r="B72" s="13">
        <v>0</v>
      </c>
      <c r="C72" s="13">
        <v>5</v>
      </c>
      <c r="D72" s="7">
        <f t="shared" si="9"/>
        <v>2.5</v>
      </c>
      <c r="E72" s="13">
        <v>10</v>
      </c>
      <c r="F72" s="13">
        <v>5</v>
      </c>
      <c r="G72" s="13">
        <v>5</v>
      </c>
      <c r="H72" s="7">
        <f t="shared" si="10"/>
        <v>15</v>
      </c>
      <c r="I72" s="6">
        <f t="shared" si="11"/>
        <v>18</v>
      </c>
    </row>
    <row r="73" spans="1:9" ht="19.899999999999999" customHeight="1" x14ac:dyDescent="0.45">
      <c r="A73" s="4"/>
      <c r="B73" s="13"/>
      <c r="C73" s="13"/>
      <c r="D73" s="7">
        <f t="shared" si="9"/>
        <v>0</v>
      </c>
      <c r="E73" s="13"/>
      <c r="F73" s="13"/>
      <c r="G73" s="13"/>
      <c r="H73" s="7">
        <f t="shared" si="10"/>
        <v>0</v>
      </c>
      <c r="I73" s="6">
        <f t="shared" si="11"/>
        <v>0</v>
      </c>
    </row>
    <row r="74" spans="1:9" ht="19.899999999999999" customHeight="1" x14ac:dyDescent="0.45">
      <c r="A74" s="4"/>
      <c r="B74" s="13"/>
      <c r="C74" s="13"/>
      <c r="D74" s="7">
        <f t="shared" si="9"/>
        <v>0</v>
      </c>
      <c r="E74" s="13"/>
      <c r="F74" s="13"/>
      <c r="G74" s="13"/>
      <c r="H74" s="7">
        <f t="shared" si="10"/>
        <v>0</v>
      </c>
      <c r="I74" s="6">
        <f t="shared" si="11"/>
        <v>0</v>
      </c>
    </row>
    <row r="75" spans="1:9" ht="19.899999999999999" customHeight="1" x14ac:dyDescent="0.45">
      <c r="A75" s="4"/>
      <c r="B75" s="13"/>
      <c r="C75" s="13"/>
      <c r="D75" s="7">
        <f t="shared" si="9"/>
        <v>0</v>
      </c>
      <c r="E75" s="13"/>
      <c r="F75" s="13"/>
      <c r="G75" s="13"/>
      <c r="H75" s="7">
        <f t="shared" si="10"/>
        <v>0</v>
      </c>
      <c r="I75" s="6">
        <f t="shared" si="11"/>
        <v>0</v>
      </c>
    </row>
    <row r="76" spans="1:9" ht="19.899999999999999" customHeight="1" x14ac:dyDescent="0.45">
      <c r="A76" s="4"/>
      <c r="B76" s="13"/>
      <c r="C76" s="13"/>
      <c r="D76" s="7">
        <f t="shared" si="9"/>
        <v>0</v>
      </c>
      <c r="E76" s="13"/>
      <c r="F76" s="13"/>
      <c r="G76" s="13"/>
      <c r="H76" s="7">
        <f t="shared" si="10"/>
        <v>0</v>
      </c>
      <c r="I76" s="6">
        <f t="shared" si="11"/>
        <v>0</v>
      </c>
    </row>
    <row r="77" spans="1:9" ht="19.899999999999999" customHeight="1" x14ac:dyDescent="0.45">
      <c r="A77" s="4"/>
      <c r="B77" s="13"/>
      <c r="C77" s="13"/>
      <c r="D77" s="7">
        <f t="shared" si="9"/>
        <v>0</v>
      </c>
      <c r="E77" s="13"/>
      <c r="F77" s="13"/>
      <c r="G77" s="13"/>
      <c r="H77" s="7">
        <f t="shared" si="10"/>
        <v>0</v>
      </c>
      <c r="I77" s="6">
        <f t="shared" si="11"/>
        <v>0</v>
      </c>
    </row>
    <row r="78" spans="1:9" ht="19.899999999999999" customHeight="1" x14ac:dyDescent="0.45">
      <c r="A78" s="4"/>
      <c r="B78" s="13"/>
      <c r="C78" s="13"/>
      <c r="D78" s="7">
        <f t="shared" si="9"/>
        <v>0</v>
      </c>
      <c r="E78" s="13"/>
      <c r="F78" s="13"/>
      <c r="G78" s="13"/>
      <c r="H78" s="7">
        <f t="shared" si="10"/>
        <v>0</v>
      </c>
      <c r="I78" s="6">
        <f t="shared" si="11"/>
        <v>0</v>
      </c>
    </row>
    <row r="79" spans="1:9" ht="19.899999999999999" customHeight="1" x14ac:dyDescent="0.45">
      <c r="A79" s="4"/>
      <c r="B79" s="13"/>
      <c r="C79" s="13"/>
      <c r="D79" s="7">
        <f t="shared" si="9"/>
        <v>0</v>
      </c>
      <c r="E79" s="13"/>
      <c r="F79" s="13"/>
      <c r="G79" s="13"/>
      <c r="H79" s="7">
        <f t="shared" si="10"/>
        <v>0</v>
      </c>
      <c r="I79" s="6">
        <f t="shared" si="11"/>
        <v>0</v>
      </c>
    </row>
    <row r="80" spans="1:9" ht="19.899999999999999" customHeight="1" x14ac:dyDescent="0.45">
      <c r="A80" s="4"/>
      <c r="B80" s="13"/>
      <c r="C80" s="13"/>
      <c r="D80" s="7">
        <f t="shared" si="9"/>
        <v>0</v>
      </c>
      <c r="E80" s="13"/>
      <c r="F80" s="13"/>
      <c r="G80" s="13"/>
      <c r="H80" s="7">
        <f t="shared" si="10"/>
        <v>0</v>
      </c>
      <c r="I80" s="6">
        <f t="shared" si="11"/>
        <v>0</v>
      </c>
    </row>
    <row r="81" spans="1:9" ht="19.899999999999999" customHeight="1" x14ac:dyDescent="0.45">
      <c r="A81" s="4"/>
      <c r="B81" s="13"/>
      <c r="C81" s="13"/>
      <c r="D81" s="7">
        <f t="shared" si="9"/>
        <v>0</v>
      </c>
      <c r="E81" s="13"/>
      <c r="F81" s="13"/>
      <c r="G81" s="13"/>
      <c r="H81" s="7">
        <f t="shared" si="10"/>
        <v>0</v>
      </c>
      <c r="I81" s="6">
        <f t="shared" si="11"/>
        <v>0</v>
      </c>
    </row>
    <row r="82" spans="1:9" ht="19.899999999999999" customHeight="1" x14ac:dyDescent="0.45">
      <c r="A82" s="4"/>
      <c r="B82" s="13"/>
      <c r="C82" s="13"/>
      <c r="D82" s="7">
        <f t="shared" si="9"/>
        <v>0</v>
      </c>
      <c r="E82" s="13"/>
      <c r="F82" s="13"/>
      <c r="G82" s="13"/>
      <c r="H82" s="7">
        <f t="shared" si="10"/>
        <v>0</v>
      </c>
      <c r="I82" s="6">
        <f t="shared" si="11"/>
        <v>0</v>
      </c>
    </row>
    <row r="83" spans="1:9" ht="19.899999999999999" customHeight="1" x14ac:dyDescent="0.45">
      <c r="A83" s="4"/>
      <c r="B83" s="13"/>
      <c r="C83" s="13"/>
      <c r="D83" s="7">
        <f t="shared" si="9"/>
        <v>0</v>
      </c>
      <c r="E83" s="13"/>
      <c r="F83" s="13"/>
      <c r="G83" s="13"/>
      <c r="H83" s="7">
        <f t="shared" si="10"/>
        <v>0</v>
      </c>
      <c r="I83" s="6">
        <f t="shared" si="11"/>
        <v>0</v>
      </c>
    </row>
    <row r="84" spans="1:9" ht="19.899999999999999" customHeight="1" x14ac:dyDescent="0.45">
      <c r="A84" s="4"/>
      <c r="B84" s="13"/>
      <c r="C84" s="13"/>
      <c r="D84" s="7">
        <f t="shared" si="9"/>
        <v>0</v>
      </c>
      <c r="E84" s="13"/>
      <c r="F84" s="13"/>
      <c r="G84" s="13"/>
      <c r="H84" s="7">
        <f t="shared" si="10"/>
        <v>0</v>
      </c>
      <c r="I84" s="6">
        <f t="shared" si="11"/>
        <v>0</v>
      </c>
    </row>
    <row r="85" spans="1:9" ht="19.899999999999999" customHeight="1" x14ac:dyDescent="0.45">
      <c r="A85" s="4"/>
      <c r="B85" s="13"/>
      <c r="C85" s="13"/>
      <c r="D85" s="7">
        <f t="shared" si="9"/>
        <v>0</v>
      </c>
      <c r="E85" s="13"/>
      <c r="F85" s="13"/>
      <c r="G85" s="13"/>
      <c r="H85" s="7">
        <f t="shared" si="10"/>
        <v>0</v>
      </c>
      <c r="I85" s="6">
        <f t="shared" si="11"/>
        <v>0</v>
      </c>
    </row>
    <row r="86" spans="1:9" ht="19.899999999999999" customHeight="1" x14ac:dyDescent="0.45">
      <c r="A86" s="4"/>
      <c r="B86" s="13"/>
      <c r="C86" s="13"/>
      <c r="D86" s="7">
        <f t="shared" si="9"/>
        <v>0</v>
      </c>
      <c r="E86" s="13"/>
      <c r="F86" s="13"/>
      <c r="G86" s="13"/>
      <c r="H86" s="7">
        <f t="shared" si="10"/>
        <v>0</v>
      </c>
      <c r="I86" s="6">
        <f t="shared" si="11"/>
        <v>0</v>
      </c>
    </row>
    <row r="87" spans="1:9" ht="19.899999999999999" customHeight="1" x14ac:dyDescent="0.45">
      <c r="A87" s="4"/>
      <c r="B87" s="13"/>
      <c r="C87" s="13"/>
      <c r="D87" s="7">
        <f t="shared" si="9"/>
        <v>0</v>
      </c>
      <c r="E87" s="13"/>
      <c r="F87" s="13"/>
      <c r="G87" s="13"/>
      <c r="H87" s="7">
        <f t="shared" si="10"/>
        <v>0</v>
      </c>
      <c r="I87" s="6">
        <f t="shared" si="11"/>
        <v>0</v>
      </c>
    </row>
    <row r="88" spans="1:9" ht="19.899999999999999" customHeight="1" x14ac:dyDescent="0.45">
      <c r="A88" s="4"/>
      <c r="B88" s="13"/>
      <c r="C88" s="13"/>
      <c r="D88" s="7">
        <f t="shared" si="9"/>
        <v>0</v>
      </c>
      <c r="E88" s="13"/>
      <c r="F88" s="13"/>
      <c r="G88" s="13"/>
      <c r="H88" s="7">
        <f t="shared" si="10"/>
        <v>0</v>
      </c>
      <c r="I88" s="6">
        <f t="shared" si="11"/>
        <v>0</v>
      </c>
    </row>
    <row r="89" spans="1:9" ht="19.899999999999999" customHeight="1" x14ac:dyDescent="0.45">
      <c r="A89" s="4"/>
      <c r="B89" s="13"/>
      <c r="C89" s="13"/>
      <c r="D89" s="7">
        <f t="shared" si="9"/>
        <v>0</v>
      </c>
      <c r="E89" s="13"/>
      <c r="F89" s="13"/>
      <c r="G89" s="13"/>
      <c r="H89" s="7">
        <f t="shared" si="10"/>
        <v>0</v>
      </c>
      <c r="I89" s="6">
        <f t="shared" si="11"/>
        <v>0</v>
      </c>
    </row>
    <row r="90" spans="1:9" ht="19.899999999999999" customHeight="1" x14ac:dyDescent="0.45">
      <c r="A90" s="4"/>
      <c r="B90" s="13"/>
      <c r="C90" s="13"/>
      <c r="D90" s="7">
        <f t="shared" si="9"/>
        <v>0</v>
      </c>
      <c r="E90" s="13"/>
      <c r="F90" s="13"/>
      <c r="G90" s="13"/>
      <c r="H90" s="7">
        <f t="shared" si="10"/>
        <v>0</v>
      </c>
      <c r="I90" s="6">
        <f t="shared" si="11"/>
        <v>0</v>
      </c>
    </row>
    <row r="91" spans="1:9" ht="19.899999999999999" customHeight="1" x14ac:dyDescent="0.45">
      <c r="A91" s="4"/>
      <c r="B91" s="13"/>
      <c r="C91" s="13"/>
      <c r="D91" s="7">
        <f t="shared" si="9"/>
        <v>0</v>
      </c>
      <c r="E91" s="13"/>
      <c r="F91" s="13"/>
      <c r="G91" s="13"/>
      <c r="H91" s="7">
        <f t="shared" si="10"/>
        <v>0</v>
      </c>
      <c r="I91" s="6">
        <f t="shared" si="11"/>
        <v>0</v>
      </c>
    </row>
    <row r="92" spans="1:9" ht="19.899999999999999" customHeight="1" x14ac:dyDescent="0.45">
      <c r="A92" s="4"/>
      <c r="B92" s="13"/>
      <c r="C92" s="13"/>
      <c r="D92" s="7">
        <f t="shared" si="9"/>
        <v>0</v>
      </c>
      <c r="E92" s="13"/>
      <c r="F92" s="13"/>
      <c r="G92" s="13"/>
      <c r="H92" s="7">
        <f t="shared" si="10"/>
        <v>0</v>
      </c>
      <c r="I92" s="6">
        <f t="shared" si="11"/>
        <v>0</v>
      </c>
    </row>
    <row r="93" spans="1:9" ht="19.899999999999999" customHeight="1" x14ac:dyDescent="0.45">
      <c r="A93" s="4"/>
      <c r="B93" s="13"/>
      <c r="C93" s="13"/>
      <c r="D93" s="7">
        <f t="shared" si="9"/>
        <v>0</v>
      </c>
      <c r="E93" s="13"/>
      <c r="F93" s="13"/>
      <c r="G93" s="13"/>
      <c r="H93" s="7">
        <f t="shared" si="10"/>
        <v>0</v>
      </c>
      <c r="I93" s="6">
        <f t="shared" si="11"/>
        <v>0</v>
      </c>
    </row>
    <row r="94" spans="1:9" ht="19.899999999999999" customHeight="1" x14ac:dyDescent="0.45">
      <c r="A94" s="4"/>
      <c r="B94" s="13"/>
      <c r="C94" s="13"/>
      <c r="D94" s="7">
        <f t="shared" si="9"/>
        <v>0</v>
      </c>
      <c r="E94" s="13"/>
      <c r="F94" s="13"/>
      <c r="G94" s="13"/>
      <c r="H94" s="7">
        <f t="shared" si="10"/>
        <v>0</v>
      </c>
      <c r="I94" s="6">
        <f t="shared" si="11"/>
        <v>0</v>
      </c>
    </row>
    <row r="95" spans="1:9" ht="19.899999999999999" customHeight="1" x14ac:dyDescent="0.45">
      <c r="A95" s="4"/>
      <c r="B95" s="13"/>
      <c r="C95" s="13"/>
      <c r="D95" s="7">
        <f t="shared" ref="D95:D126" si="12">(B95+C95)/2</f>
        <v>0</v>
      </c>
      <c r="E95" s="13"/>
      <c r="F95" s="13"/>
      <c r="G95" s="13"/>
      <c r="H95" s="7">
        <f t="shared" ref="H95:H126" si="13">E95/2+F95+G95</f>
        <v>0</v>
      </c>
      <c r="I95" s="6">
        <f t="shared" ref="I95:I126" si="14">ROUND(D95+H95,0)</f>
        <v>0</v>
      </c>
    </row>
    <row r="96" spans="1:9" ht="19.899999999999999" customHeight="1" x14ac:dyDescent="0.45">
      <c r="A96" s="4"/>
      <c r="B96" s="13"/>
      <c r="C96" s="13"/>
      <c r="D96" s="7">
        <f t="shared" si="12"/>
        <v>0</v>
      </c>
      <c r="E96" s="13"/>
      <c r="F96" s="13"/>
      <c r="G96" s="13"/>
      <c r="H96" s="7">
        <f t="shared" si="13"/>
        <v>0</v>
      </c>
      <c r="I96" s="6">
        <f t="shared" si="14"/>
        <v>0</v>
      </c>
    </row>
    <row r="97" spans="1:9" ht="19.899999999999999" customHeight="1" x14ac:dyDescent="0.45">
      <c r="A97" s="4"/>
      <c r="B97" s="13"/>
      <c r="C97" s="13"/>
      <c r="D97" s="7">
        <f t="shared" si="12"/>
        <v>0</v>
      </c>
      <c r="E97" s="13"/>
      <c r="F97" s="13"/>
      <c r="G97" s="13"/>
      <c r="H97" s="7">
        <f t="shared" si="13"/>
        <v>0</v>
      </c>
      <c r="I97" s="6">
        <f t="shared" si="14"/>
        <v>0</v>
      </c>
    </row>
    <row r="98" spans="1:9" ht="19.899999999999999" customHeight="1" x14ac:dyDescent="0.45">
      <c r="A98" s="4"/>
      <c r="B98" s="13"/>
      <c r="C98" s="13"/>
      <c r="D98" s="7">
        <f t="shared" si="12"/>
        <v>0</v>
      </c>
      <c r="E98" s="13"/>
      <c r="F98" s="13"/>
      <c r="G98" s="13"/>
      <c r="H98" s="7">
        <f t="shared" si="13"/>
        <v>0</v>
      </c>
      <c r="I98" s="6">
        <f t="shared" si="14"/>
        <v>0</v>
      </c>
    </row>
    <row r="99" spans="1:9" ht="19.899999999999999" customHeight="1" x14ac:dyDescent="0.45">
      <c r="A99" s="4"/>
      <c r="B99" s="13"/>
      <c r="C99" s="13"/>
      <c r="D99" s="7">
        <f t="shared" si="12"/>
        <v>0</v>
      </c>
      <c r="E99" s="13"/>
      <c r="F99" s="13"/>
      <c r="G99" s="13"/>
      <c r="H99" s="7">
        <f t="shared" si="13"/>
        <v>0</v>
      </c>
      <c r="I99" s="6">
        <f t="shared" si="14"/>
        <v>0</v>
      </c>
    </row>
    <row r="100" spans="1:9" ht="19.899999999999999" customHeight="1" x14ac:dyDescent="0.45">
      <c r="A100" s="4"/>
      <c r="B100" s="13"/>
      <c r="C100" s="13"/>
      <c r="D100" s="7">
        <f t="shared" si="12"/>
        <v>0</v>
      </c>
      <c r="E100" s="13"/>
      <c r="F100" s="13"/>
      <c r="G100" s="13"/>
      <c r="H100" s="7">
        <f t="shared" si="13"/>
        <v>0</v>
      </c>
      <c r="I100" s="6">
        <f t="shared" si="14"/>
        <v>0</v>
      </c>
    </row>
    <row r="101" spans="1:9" ht="19.899999999999999" customHeight="1" x14ac:dyDescent="0.45">
      <c r="A101" s="4"/>
      <c r="B101" s="13"/>
      <c r="C101" s="13"/>
      <c r="D101" s="7">
        <f t="shared" si="12"/>
        <v>0</v>
      </c>
      <c r="E101" s="13"/>
      <c r="F101" s="13"/>
      <c r="G101" s="13"/>
      <c r="H101" s="7">
        <f t="shared" si="13"/>
        <v>0</v>
      </c>
      <c r="I101" s="6">
        <f t="shared" si="14"/>
        <v>0</v>
      </c>
    </row>
    <row r="102" spans="1:9" ht="19.899999999999999" customHeight="1" x14ac:dyDescent="0.45">
      <c r="A102" s="4"/>
      <c r="B102" s="13"/>
      <c r="C102" s="13"/>
      <c r="D102" s="7">
        <f t="shared" si="12"/>
        <v>0</v>
      </c>
      <c r="E102" s="13"/>
      <c r="F102" s="13"/>
      <c r="G102" s="13"/>
      <c r="H102" s="7">
        <f t="shared" si="13"/>
        <v>0</v>
      </c>
      <c r="I102" s="6">
        <f t="shared" si="14"/>
        <v>0</v>
      </c>
    </row>
    <row r="103" spans="1:9" ht="19.899999999999999" customHeight="1" x14ac:dyDescent="0.45">
      <c r="A103" s="4"/>
      <c r="B103" s="13"/>
      <c r="C103" s="13"/>
      <c r="D103" s="7">
        <f t="shared" si="12"/>
        <v>0</v>
      </c>
      <c r="E103" s="13"/>
      <c r="F103" s="13"/>
      <c r="G103" s="13"/>
      <c r="H103" s="7">
        <f t="shared" si="13"/>
        <v>0</v>
      </c>
      <c r="I103" s="6">
        <f t="shared" si="14"/>
        <v>0</v>
      </c>
    </row>
    <row r="104" spans="1:9" ht="19.899999999999999" customHeight="1" x14ac:dyDescent="0.45">
      <c r="A104" s="4"/>
      <c r="B104" s="13"/>
      <c r="C104" s="13"/>
      <c r="D104" s="7">
        <f t="shared" si="12"/>
        <v>0</v>
      </c>
      <c r="E104" s="13"/>
      <c r="F104" s="13"/>
      <c r="G104" s="13"/>
      <c r="H104" s="7">
        <f t="shared" si="13"/>
        <v>0</v>
      </c>
      <c r="I104" s="6">
        <f t="shared" si="14"/>
        <v>0</v>
      </c>
    </row>
    <row r="105" spans="1:9" ht="19.899999999999999" customHeight="1" x14ac:dyDescent="0.45">
      <c r="A105" s="4"/>
      <c r="B105" s="13"/>
      <c r="C105" s="13"/>
      <c r="D105" s="7">
        <f t="shared" si="12"/>
        <v>0</v>
      </c>
      <c r="E105" s="13"/>
      <c r="F105" s="13"/>
      <c r="G105" s="13"/>
      <c r="H105" s="7">
        <f t="shared" si="13"/>
        <v>0</v>
      </c>
      <c r="I105" s="6">
        <f t="shared" si="14"/>
        <v>0</v>
      </c>
    </row>
    <row r="106" spans="1:9" ht="19.899999999999999" customHeight="1" x14ac:dyDescent="0.45">
      <c r="A106" s="4"/>
      <c r="B106" s="13"/>
      <c r="C106" s="13"/>
      <c r="D106" s="7">
        <f t="shared" si="12"/>
        <v>0</v>
      </c>
      <c r="E106" s="13"/>
      <c r="F106" s="13"/>
      <c r="G106" s="13"/>
      <c r="H106" s="7">
        <f t="shared" si="13"/>
        <v>0</v>
      </c>
      <c r="I106" s="6">
        <f t="shared" si="14"/>
        <v>0</v>
      </c>
    </row>
    <row r="107" spans="1:9" ht="19.899999999999999" customHeight="1" x14ac:dyDescent="0.45">
      <c r="A107" s="4"/>
      <c r="B107" s="13"/>
      <c r="C107" s="13"/>
      <c r="D107" s="7">
        <f t="shared" si="12"/>
        <v>0</v>
      </c>
      <c r="E107" s="13"/>
      <c r="F107" s="13"/>
      <c r="G107" s="13"/>
      <c r="H107" s="7">
        <f t="shared" si="13"/>
        <v>0</v>
      </c>
      <c r="I107" s="6">
        <f t="shared" si="14"/>
        <v>0</v>
      </c>
    </row>
    <row r="108" spans="1:9" ht="19.899999999999999" customHeight="1" x14ac:dyDescent="0.45">
      <c r="A108" s="4"/>
      <c r="B108" s="13"/>
      <c r="C108" s="13"/>
      <c r="D108" s="7">
        <f t="shared" si="12"/>
        <v>0</v>
      </c>
      <c r="E108" s="13"/>
      <c r="F108" s="13"/>
      <c r="G108" s="13"/>
      <c r="H108" s="7">
        <f t="shared" si="13"/>
        <v>0</v>
      </c>
      <c r="I108" s="6">
        <f t="shared" si="14"/>
        <v>0</v>
      </c>
    </row>
    <row r="109" spans="1:9" ht="19.899999999999999" customHeight="1" x14ac:dyDescent="0.45">
      <c r="A109" s="4"/>
      <c r="B109" s="13"/>
      <c r="C109" s="13"/>
      <c r="D109" s="7">
        <f t="shared" si="12"/>
        <v>0</v>
      </c>
      <c r="E109" s="13"/>
      <c r="F109" s="13"/>
      <c r="G109" s="13"/>
      <c r="H109" s="7">
        <f t="shared" si="13"/>
        <v>0</v>
      </c>
      <c r="I109" s="6">
        <f t="shared" si="14"/>
        <v>0</v>
      </c>
    </row>
    <row r="110" spans="1:9" ht="19.899999999999999" customHeight="1" x14ac:dyDescent="0.45">
      <c r="A110" s="4"/>
      <c r="B110" s="13"/>
      <c r="C110" s="13"/>
      <c r="D110" s="7">
        <f t="shared" si="12"/>
        <v>0</v>
      </c>
      <c r="E110" s="13"/>
      <c r="F110" s="13"/>
      <c r="G110" s="13"/>
      <c r="H110" s="7">
        <f t="shared" si="13"/>
        <v>0</v>
      </c>
      <c r="I110" s="6">
        <f t="shared" si="14"/>
        <v>0</v>
      </c>
    </row>
    <row r="111" spans="1:9" ht="19.899999999999999" customHeight="1" x14ac:dyDescent="0.45">
      <c r="A111" s="4"/>
      <c r="B111" s="13"/>
      <c r="C111" s="13"/>
      <c r="D111" s="7">
        <f t="shared" si="12"/>
        <v>0</v>
      </c>
      <c r="E111" s="13"/>
      <c r="F111" s="13"/>
      <c r="G111" s="13"/>
      <c r="H111" s="7">
        <f t="shared" si="13"/>
        <v>0</v>
      </c>
      <c r="I111" s="6">
        <f t="shared" si="14"/>
        <v>0</v>
      </c>
    </row>
    <row r="112" spans="1:9" ht="19.899999999999999" customHeight="1" x14ac:dyDescent="0.45">
      <c r="A112" s="4"/>
      <c r="B112" s="13"/>
      <c r="C112" s="13"/>
      <c r="D112" s="7">
        <f t="shared" si="12"/>
        <v>0</v>
      </c>
      <c r="E112" s="13"/>
      <c r="F112" s="13"/>
      <c r="G112" s="13"/>
      <c r="H112" s="7">
        <f t="shared" si="13"/>
        <v>0</v>
      </c>
      <c r="I112" s="6">
        <f t="shared" si="14"/>
        <v>0</v>
      </c>
    </row>
    <row r="113" spans="1:9" ht="19.899999999999999" customHeight="1" x14ac:dyDescent="0.45">
      <c r="A113" s="4"/>
      <c r="B113" s="13"/>
      <c r="C113" s="13"/>
      <c r="D113" s="7">
        <f t="shared" si="12"/>
        <v>0</v>
      </c>
      <c r="E113" s="13"/>
      <c r="F113" s="13"/>
      <c r="G113" s="13"/>
      <c r="H113" s="7">
        <f t="shared" si="13"/>
        <v>0</v>
      </c>
      <c r="I113" s="6">
        <f t="shared" si="14"/>
        <v>0</v>
      </c>
    </row>
    <row r="114" spans="1:9" ht="19.899999999999999" customHeight="1" x14ac:dyDescent="0.45">
      <c r="A114" s="4"/>
      <c r="B114" s="13"/>
      <c r="C114" s="13"/>
      <c r="D114" s="7">
        <f t="shared" si="12"/>
        <v>0</v>
      </c>
      <c r="E114" s="13"/>
      <c r="F114" s="13"/>
      <c r="G114" s="13"/>
      <c r="H114" s="7">
        <f t="shared" si="13"/>
        <v>0</v>
      </c>
      <c r="I114" s="6">
        <f t="shared" si="14"/>
        <v>0</v>
      </c>
    </row>
    <row r="115" spans="1:9" ht="19.899999999999999" customHeight="1" x14ac:dyDescent="0.45">
      <c r="A115" s="4"/>
      <c r="B115" s="13"/>
      <c r="C115" s="13"/>
      <c r="D115" s="7">
        <f t="shared" si="12"/>
        <v>0</v>
      </c>
      <c r="E115" s="13"/>
      <c r="F115" s="13"/>
      <c r="G115" s="13"/>
      <c r="H115" s="7">
        <f t="shared" si="13"/>
        <v>0</v>
      </c>
      <c r="I115" s="6">
        <f t="shared" si="14"/>
        <v>0</v>
      </c>
    </row>
    <row r="116" spans="1:9" ht="19.899999999999999" customHeight="1" x14ac:dyDescent="0.45">
      <c r="A116" s="4"/>
      <c r="B116" s="13"/>
      <c r="C116" s="13"/>
      <c r="D116" s="7">
        <f t="shared" si="12"/>
        <v>0</v>
      </c>
      <c r="E116" s="13"/>
      <c r="F116" s="13"/>
      <c r="G116" s="13"/>
      <c r="H116" s="7">
        <f t="shared" si="13"/>
        <v>0</v>
      </c>
      <c r="I116" s="6">
        <f t="shared" si="14"/>
        <v>0</v>
      </c>
    </row>
    <row r="117" spans="1:9" ht="19.899999999999999" customHeight="1" x14ac:dyDescent="0.45">
      <c r="A117" s="4"/>
      <c r="B117" s="13"/>
      <c r="C117" s="13"/>
      <c r="D117" s="7">
        <f t="shared" si="12"/>
        <v>0</v>
      </c>
      <c r="E117" s="13"/>
      <c r="F117" s="13"/>
      <c r="G117" s="13"/>
      <c r="H117" s="7">
        <f t="shared" si="13"/>
        <v>0</v>
      </c>
      <c r="I117" s="6">
        <f t="shared" si="14"/>
        <v>0</v>
      </c>
    </row>
    <row r="118" spans="1:9" ht="19.899999999999999" customHeight="1" x14ac:dyDescent="0.45">
      <c r="A118" s="4"/>
      <c r="B118" s="13"/>
      <c r="C118" s="13"/>
      <c r="D118" s="7">
        <f t="shared" si="12"/>
        <v>0</v>
      </c>
      <c r="E118" s="13"/>
      <c r="F118" s="13"/>
      <c r="G118" s="13"/>
      <c r="H118" s="7">
        <f t="shared" si="13"/>
        <v>0</v>
      </c>
      <c r="I118" s="6">
        <f t="shared" si="14"/>
        <v>0</v>
      </c>
    </row>
    <row r="119" spans="1:9" ht="19.899999999999999" customHeight="1" x14ac:dyDescent="0.45">
      <c r="A119" s="4"/>
      <c r="B119" s="13"/>
      <c r="C119" s="13"/>
      <c r="D119" s="7">
        <f t="shared" si="12"/>
        <v>0</v>
      </c>
      <c r="E119" s="13"/>
      <c r="F119" s="13"/>
      <c r="G119" s="13"/>
      <c r="H119" s="7">
        <f t="shared" si="13"/>
        <v>0</v>
      </c>
      <c r="I119" s="6">
        <f t="shared" si="14"/>
        <v>0</v>
      </c>
    </row>
    <row r="120" spans="1:9" ht="19.899999999999999" customHeight="1" x14ac:dyDescent="0.45">
      <c r="A120" s="4"/>
      <c r="B120" s="13"/>
      <c r="C120" s="13"/>
      <c r="D120" s="7">
        <f t="shared" si="12"/>
        <v>0</v>
      </c>
      <c r="E120" s="13"/>
      <c r="F120" s="13"/>
      <c r="G120" s="13"/>
      <c r="H120" s="7">
        <f t="shared" si="13"/>
        <v>0</v>
      </c>
      <c r="I120" s="6">
        <f t="shared" si="14"/>
        <v>0</v>
      </c>
    </row>
    <row r="121" spans="1:9" ht="19.899999999999999" customHeight="1" x14ac:dyDescent="0.45">
      <c r="A121" s="4"/>
      <c r="B121" s="13"/>
      <c r="C121" s="13"/>
      <c r="D121" s="7">
        <f t="shared" si="12"/>
        <v>0</v>
      </c>
      <c r="E121" s="13"/>
      <c r="F121" s="13"/>
      <c r="G121" s="13"/>
      <c r="H121" s="7">
        <f t="shared" si="13"/>
        <v>0</v>
      </c>
      <c r="I121" s="6">
        <f t="shared" si="14"/>
        <v>0</v>
      </c>
    </row>
    <row r="122" spans="1:9" ht="19.899999999999999" customHeight="1" x14ac:dyDescent="0.45">
      <c r="A122" s="4"/>
      <c r="B122" s="13"/>
      <c r="C122" s="13"/>
      <c r="D122" s="7">
        <f t="shared" si="12"/>
        <v>0</v>
      </c>
      <c r="E122" s="13"/>
      <c r="F122" s="13"/>
      <c r="G122" s="13"/>
      <c r="H122" s="7">
        <f t="shared" si="13"/>
        <v>0</v>
      </c>
      <c r="I122" s="6">
        <f t="shared" si="14"/>
        <v>0</v>
      </c>
    </row>
    <row r="123" spans="1:9" ht="19.899999999999999" customHeight="1" x14ac:dyDescent="0.45">
      <c r="A123" s="4"/>
      <c r="B123" s="13"/>
      <c r="C123" s="13"/>
      <c r="D123" s="7">
        <f t="shared" si="12"/>
        <v>0</v>
      </c>
      <c r="E123" s="13"/>
      <c r="F123" s="13"/>
      <c r="G123" s="13"/>
      <c r="H123" s="7">
        <f t="shared" si="13"/>
        <v>0</v>
      </c>
      <c r="I123" s="6">
        <f t="shared" si="14"/>
        <v>0</v>
      </c>
    </row>
    <row r="124" spans="1:9" ht="19.899999999999999" customHeight="1" x14ac:dyDescent="0.45">
      <c r="A124" s="4"/>
      <c r="B124" s="13"/>
      <c r="C124" s="13"/>
      <c r="D124" s="7">
        <f t="shared" si="12"/>
        <v>0</v>
      </c>
      <c r="E124" s="13"/>
      <c r="F124" s="13"/>
      <c r="G124" s="13"/>
      <c r="H124" s="7">
        <f t="shared" si="13"/>
        <v>0</v>
      </c>
      <c r="I124" s="6">
        <f t="shared" si="14"/>
        <v>0</v>
      </c>
    </row>
    <row r="125" spans="1:9" ht="19.899999999999999" customHeight="1" x14ac:dyDescent="0.45">
      <c r="A125" s="4"/>
      <c r="B125" s="13"/>
      <c r="C125" s="13"/>
      <c r="D125" s="7">
        <f t="shared" si="12"/>
        <v>0</v>
      </c>
      <c r="E125" s="13"/>
      <c r="F125" s="13"/>
      <c r="G125" s="13"/>
      <c r="H125" s="7">
        <f t="shared" si="13"/>
        <v>0</v>
      </c>
      <c r="I125" s="6">
        <f t="shared" si="14"/>
        <v>0</v>
      </c>
    </row>
    <row r="126" spans="1:9" ht="19.899999999999999" customHeight="1" x14ac:dyDescent="0.45">
      <c r="A126" s="4"/>
      <c r="B126" s="13"/>
      <c r="C126" s="13"/>
      <c r="D126" s="7">
        <f t="shared" si="12"/>
        <v>0</v>
      </c>
      <c r="E126" s="13"/>
      <c r="F126" s="13"/>
      <c r="G126" s="13"/>
      <c r="H126" s="7">
        <f t="shared" si="13"/>
        <v>0</v>
      </c>
      <c r="I126" s="6">
        <f t="shared" si="14"/>
        <v>0</v>
      </c>
    </row>
    <row r="127" spans="1:9" ht="19.899999999999999" customHeight="1" x14ac:dyDescent="0.45">
      <c r="A127" s="4"/>
      <c r="B127" s="13"/>
      <c r="C127" s="13"/>
      <c r="D127" s="7">
        <f t="shared" ref="D127:D158" si="15">(B127+C127)/2</f>
        <v>0</v>
      </c>
      <c r="E127" s="13"/>
      <c r="F127" s="13"/>
      <c r="G127" s="13"/>
      <c r="H127" s="7">
        <f t="shared" ref="H127:H158" si="16">E127/2+F127+G127</f>
        <v>0</v>
      </c>
      <c r="I127" s="6">
        <f t="shared" ref="I127:I158" si="17">ROUND(D127+H127,0)</f>
        <v>0</v>
      </c>
    </row>
    <row r="128" spans="1:9" ht="19.899999999999999" customHeight="1" x14ac:dyDescent="0.45">
      <c r="A128" s="4"/>
      <c r="B128" s="13"/>
      <c r="C128" s="13"/>
      <c r="D128" s="7">
        <f t="shared" si="15"/>
        <v>0</v>
      </c>
      <c r="E128" s="13"/>
      <c r="F128" s="13"/>
      <c r="G128" s="13"/>
      <c r="H128" s="7">
        <f t="shared" si="16"/>
        <v>0</v>
      </c>
      <c r="I128" s="6">
        <f t="shared" si="17"/>
        <v>0</v>
      </c>
    </row>
    <row r="129" spans="1:9" ht="19.899999999999999" customHeight="1" x14ac:dyDescent="0.45">
      <c r="A129" s="4"/>
      <c r="B129" s="13"/>
      <c r="C129" s="13"/>
      <c r="D129" s="7">
        <f t="shared" si="15"/>
        <v>0</v>
      </c>
      <c r="E129" s="13"/>
      <c r="F129" s="13"/>
      <c r="G129" s="13"/>
      <c r="H129" s="7">
        <f t="shared" si="16"/>
        <v>0</v>
      </c>
      <c r="I129" s="6">
        <f t="shared" si="17"/>
        <v>0</v>
      </c>
    </row>
    <row r="130" spans="1:9" ht="19.899999999999999" customHeight="1" x14ac:dyDescent="0.45">
      <c r="A130" s="4"/>
      <c r="B130" s="13"/>
      <c r="C130" s="13"/>
      <c r="D130" s="7">
        <f t="shared" si="15"/>
        <v>0</v>
      </c>
      <c r="E130" s="13"/>
      <c r="F130" s="13"/>
      <c r="G130" s="13"/>
      <c r="H130" s="7">
        <f t="shared" si="16"/>
        <v>0</v>
      </c>
      <c r="I130" s="6">
        <f t="shared" si="17"/>
        <v>0</v>
      </c>
    </row>
    <row r="131" spans="1:9" ht="19.899999999999999" customHeight="1" x14ac:dyDescent="0.45">
      <c r="A131" s="4"/>
      <c r="B131" s="13"/>
      <c r="C131" s="13"/>
      <c r="D131" s="7">
        <f t="shared" si="15"/>
        <v>0</v>
      </c>
      <c r="E131" s="13"/>
      <c r="F131" s="13"/>
      <c r="G131" s="13"/>
      <c r="H131" s="7">
        <f t="shared" si="16"/>
        <v>0</v>
      </c>
      <c r="I131" s="6">
        <f t="shared" si="17"/>
        <v>0</v>
      </c>
    </row>
    <row r="132" spans="1:9" ht="19.899999999999999" customHeight="1" x14ac:dyDescent="0.45">
      <c r="A132" s="4"/>
      <c r="B132" s="13"/>
      <c r="C132" s="13"/>
      <c r="D132" s="7">
        <f t="shared" si="15"/>
        <v>0</v>
      </c>
      <c r="E132" s="13"/>
      <c r="F132" s="13"/>
      <c r="G132" s="13"/>
      <c r="H132" s="7">
        <f t="shared" si="16"/>
        <v>0</v>
      </c>
      <c r="I132" s="6">
        <f t="shared" si="17"/>
        <v>0</v>
      </c>
    </row>
    <row r="133" spans="1:9" ht="19.899999999999999" customHeight="1" x14ac:dyDescent="0.45">
      <c r="A133" s="4"/>
      <c r="B133" s="13"/>
      <c r="C133" s="13"/>
      <c r="D133" s="7">
        <f t="shared" si="15"/>
        <v>0</v>
      </c>
      <c r="E133" s="13"/>
      <c r="F133" s="13"/>
      <c r="G133" s="13"/>
      <c r="H133" s="7">
        <f t="shared" si="16"/>
        <v>0</v>
      </c>
      <c r="I133" s="6">
        <f t="shared" si="17"/>
        <v>0</v>
      </c>
    </row>
    <row r="134" spans="1:9" ht="19.899999999999999" customHeight="1" x14ac:dyDescent="0.45">
      <c r="A134" s="4"/>
      <c r="B134" s="13"/>
      <c r="C134" s="13"/>
      <c r="D134" s="7">
        <f t="shared" si="15"/>
        <v>0</v>
      </c>
      <c r="E134" s="13"/>
      <c r="F134" s="13"/>
      <c r="G134" s="13"/>
      <c r="H134" s="7">
        <f t="shared" si="16"/>
        <v>0</v>
      </c>
      <c r="I134" s="6">
        <f t="shared" si="17"/>
        <v>0</v>
      </c>
    </row>
    <row r="135" spans="1:9" ht="19.899999999999999" customHeight="1" x14ac:dyDescent="0.45">
      <c r="A135" s="4"/>
      <c r="B135" s="13"/>
      <c r="C135" s="13"/>
      <c r="D135" s="7">
        <f t="shared" si="15"/>
        <v>0</v>
      </c>
      <c r="E135" s="13"/>
      <c r="F135" s="13"/>
      <c r="G135" s="13"/>
      <c r="H135" s="7">
        <f t="shared" si="16"/>
        <v>0</v>
      </c>
      <c r="I135" s="6">
        <f t="shared" si="17"/>
        <v>0</v>
      </c>
    </row>
    <row r="136" spans="1:9" ht="19.899999999999999" customHeight="1" x14ac:dyDescent="0.45">
      <c r="A136" s="4"/>
      <c r="B136" s="13"/>
      <c r="C136" s="13"/>
      <c r="D136" s="7">
        <f t="shared" si="15"/>
        <v>0</v>
      </c>
      <c r="E136" s="13"/>
      <c r="F136" s="13"/>
      <c r="G136" s="13"/>
      <c r="H136" s="7">
        <f t="shared" si="16"/>
        <v>0</v>
      </c>
      <c r="I136" s="6">
        <f t="shared" si="17"/>
        <v>0</v>
      </c>
    </row>
    <row r="137" spans="1:9" ht="19.899999999999999" customHeight="1" x14ac:dyDescent="0.45">
      <c r="A137" s="4"/>
      <c r="B137" s="13"/>
      <c r="C137" s="13"/>
      <c r="D137" s="7">
        <f t="shared" si="15"/>
        <v>0</v>
      </c>
      <c r="E137" s="13"/>
      <c r="F137" s="13"/>
      <c r="G137" s="13"/>
      <c r="H137" s="7">
        <f t="shared" si="16"/>
        <v>0</v>
      </c>
      <c r="I137" s="6">
        <f t="shared" si="17"/>
        <v>0</v>
      </c>
    </row>
    <row r="138" spans="1:9" ht="19.899999999999999" customHeight="1" x14ac:dyDescent="0.45">
      <c r="A138" s="4"/>
      <c r="B138" s="13"/>
      <c r="C138" s="13"/>
      <c r="D138" s="7">
        <f t="shared" si="15"/>
        <v>0</v>
      </c>
      <c r="E138" s="13"/>
      <c r="F138" s="13"/>
      <c r="G138" s="13"/>
      <c r="H138" s="7">
        <f t="shared" si="16"/>
        <v>0</v>
      </c>
      <c r="I138" s="6">
        <f t="shared" si="17"/>
        <v>0</v>
      </c>
    </row>
    <row r="139" spans="1:9" ht="19.899999999999999" customHeight="1" x14ac:dyDescent="0.45">
      <c r="A139" s="4"/>
      <c r="B139" s="13"/>
      <c r="C139" s="13"/>
      <c r="D139" s="7">
        <f t="shared" si="15"/>
        <v>0</v>
      </c>
      <c r="E139" s="13"/>
      <c r="F139" s="13"/>
      <c r="G139" s="13"/>
      <c r="H139" s="7">
        <f t="shared" si="16"/>
        <v>0</v>
      </c>
      <c r="I139" s="6">
        <f t="shared" si="17"/>
        <v>0</v>
      </c>
    </row>
    <row r="140" spans="1:9" ht="19.899999999999999" customHeight="1" x14ac:dyDescent="0.45">
      <c r="A140" s="4"/>
      <c r="B140" s="13"/>
      <c r="C140" s="13"/>
      <c r="D140" s="7">
        <f t="shared" si="15"/>
        <v>0</v>
      </c>
      <c r="E140" s="13"/>
      <c r="F140" s="13"/>
      <c r="G140" s="13"/>
      <c r="H140" s="7">
        <f t="shared" si="16"/>
        <v>0</v>
      </c>
      <c r="I140" s="6">
        <f t="shared" si="17"/>
        <v>0</v>
      </c>
    </row>
    <row r="141" spans="1:9" ht="19.899999999999999" customHeight="1" x14ac:dyDescent="0.45">
      <c r="A141" s="4"/>
      <c r="B141" s="13"/>
      <c r="C141" s="13"/>
      <c r="D141" s="7">
        <f t="shared" si="15"/>
        <v>0</v>
      </c>
      <c r="E141" s="13"/>
      <c r="F141" s="13"/>
      <c r="G141" s="13"/>
      <c r="H141" s="7">
        <f t="shared" si="16"/>
        <v>0</v>
      </c>
      <c r="I141" s="6">
        <f t="shared" si="17"/>
        <v>0</v>
      </c>
    </row>
    <row r="142" spans="1:9" ht="19.899999999999999" customHeight="1" x14ac:dyDescent="0.45">
      <c r="A142" s="4"/>
      <c r="B142" s="13"/>
      <c r="C142" s="13"/>
      <c r="D142" s="7">
        <f t="shared" si="15"/>
        <v>0</v>
      </c>
      <c r="E142" s="13"/>
      <c r="F142" s="13"/>
      <c r="G142" s="13"/>
      <c r="H142" s="7">
        <f t="shared" si="16"/>
        <v>0</v>
      </c>
      <c r="I142" s="6">
        <f t="shared" si="17"/>
        <v>0</v>
      </c>
    </row>
    <row r="143" spans="1:9" ht="19.899999999999999" customHeight="1" x14ac:dyDescent="0.45">
      <c r="A143" s="4"/>
      <c r="B143" s="13"/>
      <c r="C143" s="13"/>
      <c r="D143" s="7">
        <f t="shared" si="15"/>
        <v>0</v>
      </c>
      <c r="E143" s="13"/>
      <c r="F143" s="13"/>
      <c r="G143" s="13"/>
      <c r="H143" s="7">
        <f t="shared" si="16"/>
        <v>0</v>
      </c>
      <c r="I143" s="6">
        <f t="shared" si="17"/>
        <v>0</v>
      </c>
    </row>
    <row r="144" spans="1:9" ht="19.899999999999999" customHeight="1" x14ac:dyDescent="0.45">
      <c r="A144" s="4"/>
      <c r="B144" s="13"/>
      <c r="C144" s="13"/>
      <c r="D144" s="7">
        <f t="shared" si="15"/>
        <v>0</v>
      </c>
      <c r="E144" s="13"/>
      <c r="F144" s="13"/>
      <c r="G144" s="13"/>
      <c r="H144" s="7">
        <f t="shared" si="16"/>
        <v>0</v>
      </c>
      <c r="I144" s="6">
        <f t="shared" si="17"/>
        <v>0</v>
      </c>
    </row>
    <row r="145" spans="1:9" ht="19.899999999999999" customHeight="1" x14ac:dyDescent="0.45">
      <c r="A145" s="4"/>
      <c r="B145" s="13"/>
      <c r="C145" s="13"/>
      <c r="D145" s="7">
        <f t="shared" si="15"/>
        <v>0</v>
      </c>
      <c r="E145" s="13"/>
      <c r="F145" s="13"/>
      <c r="G145" s="13"/>
      <c r="H145" s="7">
        <f t="shared" si="16"/>
        <v>0</v>
      </c>
      <c r="I145" s="6">
        <f t="shared" si="17"/>
        <v>0</v>
      </c>
    </row>
    <row r="146" spans="1:9" ht="19.899999999999999" customHeight="1" x14ac:dyDescent="0.45">
      <c r="A146" s="4"/>
      <c r="B146" s="13"/>
      <c r="C146" s="13"/>
      <c r="D146" s="7">
        <f t="shared" si="15"/>
        <v>0</v>
      </c>
      <c r="E146" s="13"/>
      <c r="F146" s="13"/>
      <c r="G146" s="13"/>
      <c r="H146" s="7">
        <f t="shared" si="16"/>
        <v>0</v>
      </c>
      <c r="I146" s="6">
        <f t="shared" si="17"/>
        <v>0</v>
      </c>
    </row>
    <row r="147" spans="1:9" ht="19.899999999999999" customHeight="1" x14ac:dyDescent="0.45">
      <c r="A147" s="4"/>
      <c r="B147" s="13"/>
      <c r="C147" s="13"/>
      <c r="D147" s="7">
        <f t="shared" si="15"/>
        <v>0</v>
      </c>
      <c r="E147" s="13"/>
      <c r="F147" s="13"/>
      <c r="G147" s="13"/>
      <c r="H147" s="7">
        <f t="shared" si="16"/>
        <v>0</v>
      </c>
      <c r="I147" s="6">
        <f t="shared" si="17"/>
        <v>0</v>
      </c>
    </row>
    <row r="148" spans="1:9" ht="19.899999999999999" customHeight="1" x14ac:dyDescent="0.45">
      <c r="A148" s="4"/>
      <c r="B148" s="13"/>
      <c r="C148" s="13"/>
      <c r="D148" s="7">
        <f t="shared" si="15"/>
        <v>0</v>
      </c>
      <c r="E148" s="13"/>
      <c r="F148" s="13"/>
      <c r="G148" s="13"/>
      <c r="H148" s="7">
        <f t="shared" si="16"/>
        <v>0</v>
      </c>
      <c r="I148" s="6">
        <f t="shared" si="17"/>
        <v>0</v>
      </c>
    </row>
    <row r="149" spans="1:9" ht="19.899999999999999" customHeight="1" x14ac:dyDescent="0.45">
      <c r="A149" s="4"/>
      <c r="B149" s="13"/>
      <c r="C149" s="13"/>
      <c r="D149" s="7">
        <f t="shared" si="15"/>
        <v>0</v>
      </c>
      <c r="E149" s="13"/>
      <c r="F149" s="13"/>
      <c r="G149" s="13"/>
      <c r="H149" s="7">
        <f t="shared" si="16"/>
        <v>0</v>
      </c>
      <c r="I149" s="6">
        <f t="shared" si="17"/>
        <v>0</v>
      </c>
    </row>
    <row r="150" spans="1:9" ht="19.899999999999999" customHeight="1" x14ac:dyDescent="0.45">
      <c r="A150" s="4"/>
      <c r="B150" s="13"/>
      <c r="C150" s="13"/>
      <c r="D150" s="7">
        <f t="shared" si="15"/>
        <v>0</v>
      </c>
      <c r="E150" s="13"/>
      <c r="F150" s="13"/>
      <c r="G150" s="13"/>
      <c r="H150" s="7">
        <f t="shared" si="16"/>
        <v>0</v>
      </c>
      <c r="I150" s="6">
        <f t="shared" si="17"/>
        <v>0</v>
      </c>
    </row>
    <row r="151" spans="1:9" ht="19.899999999999999" customHeight="1" x14ac:dyDescent="0.45">
      <c r="A151" s="4"/>
      <c r="B151" s="13"/>
      <c r="C151" s="13"/>
      <c r="D151" s="7">
        <f t="shared" si="15"/>
        <v>0</v>
      </c>
      <c r="E151" s="13"/>
      <c r="F151" s="13"/>
      <c r="G151" s="13"/>
      <c r="H151" s="7">
        <f t="shared" si="16"/>
        <v>0</v>
      </c>
      <c r="I151" s="6">
        <f t="shared" si="17"/>
        <v>0</v>
      </c>
    </row>
    <row r="152" spans="1:9" ht="19.899999999999999" customHeight="1" x14ac:dyDescent="0.45">
      <c r="A152" s="4"/>
      <c r="B152" s="13"/>
      <c r="C152" s="13"/>
      <c r="D152" s="7">
        <f t="shared" si="15"/>
        <v>0</v>
      </c>
      <c r="E152" s="13"/>
      <c r="F152" s="13"/>
      <c r="G152" s="13"/>
      <c r="H152" s="7">
        <f t="shared" si="16"/>
        <v>0</v>
      </c>
      <c r="I152" s="6">
        <f t="shared" si="17"/>
        <v>0</v>
      </c>
    </row>
    <row r="153" spans="1:9" ht="19.899999999999999" customHeight="1" x14ac:dyDescent="0.45">
      <c r="A153" s="4"/>
      <c r="B153" s="13"/>
      <c r="C153" s="13"/>
      <c r="D153" s="7">
        <f t="shared" si="15"/>
        <v>0</v>
      </c>
      <c r="E153" s="13"/>
      <c r="F153" s="13"/>
      <c r="G153" s="13"/>
      <c r="H153" s="7">
        <f t="shared" si="16"/>
        <v>0</v>
      </c>
      <c r="I153" s="6">
        <f t="shared" si="17"/>
        <v>0</v>
      </c>
    </row>
    <row r="154" spans="1:9" ht="19.899999999999999" customHeight="1" x14ac:dyDescent="0.45">
      <c r="A154" s="4"/>
      <c r="B154" s="13"/>
      <c r="C154" s="13"/>
      <c r="D154" s="7">
        <f t="shared" si="15"/>
        <v>0</v>
      </c>
      <c r="E154" s="13"/>
      <c r="F154" s="13"/>
      <c r="G154" s="13"/>
      <c r="H154" s="7">
        <f t="shared" si="16"/>
        <v>0</v>
      </c>
      <c r="I154" s="6">
        <f t="shared" si="17"/>
        <v>0</v>
      </c>
    </row>
    <row r="155" spans="1:9" ht="19.899999999999999" customHeight="1" x14ac:dyDescent="0.45">
      <c r="A155" s="4"/>
      <c r="B155" s="13"/>
      <c r="C155" s="13"/>
      <c r="D155" s="7">
        <f t="shared" si="15"/>
        <v>0</v>
      </c>
      <c r="E155" s="13"/>
      <c r="F155" s="13"/>
      <c r="G155" s="13"/>
      <c r="H155" s="7">
        <f t="shared" si="16"/>
        <v>0</v>
      </c>
      <c r="I155" s="6">
        <f t="shared" si="17"/>
        <v>0</v>
      </c>
    </row>
    <row r="156" spans="1:9" ht="19.899999999999999" customHeight="1" x14ac:dyDescent="0.45">
      <c r="A156" s="4"/>
      <c r="B156" s="13"/>
      <c r="C156" s="13"/>
      <c r="D156" s="7">
        <f t="shared" si="15"/>
        <v>0</v>
      </c>
      <c r="E156" s="13"/>
      <c r="F156" s="13"/>
      <c r="G156" s="13"/>
      <c r="H156" s="7">
        <f t="shared" si="16"/>
        <v>0</v>
      </c>
      <c r="I156" s="6">
        <f t="shared" si="17"/>
        <v>0</v>
      </c>
    </row>
    <row r="157" spans="1:9" ht="19.899999999999999" customHeight="1" x14ac:dyDescent="0.45">
      <c r="A157" s="4"/>
      <c r="B157" s="13"/>
      <c r="C157" s="13"/>
      <c r="D157" s="7">
        <f t="shared" si="15"/>
        <v>0</v>
      </c>
      <c r="E157" s="13"/>
      <c r="F157" s="13"/>
      <c r="G157" s="13"/>
      <c r="H157" s="7">
        <f t="shared" si="16"/>
        <v>0</v>
      </c>
      <c r="I157" s="6">
        <f t="shared" si="17"/>
        <v>0</v>
      </c>
    </row>
    <row r="158" spans="1:9" ht="19.899999999999999" customHeight="1" x14ac:dyDescent="0.45">
      <c r="A158" s="4"/>
      <c r="B158" s="13"/>
      <c r="C158" s="13"/>
      <c r="D158" s="7">
        <f t="shared" si="15"/>
        <v>0</v>
      </c>
      <c r="E158" s="13"/>
      <c r="F158" s="13"/>
      <c r="G158" s="13"/>
      <c r="H158" s="7">
        <f t="shared" si="16"/>
        <v>0</v>
      </c>
      <c r="I158" s="6">
        <f t="shared" si="17"/>
        <v>0</v>
      </c>
    </row>
  </sheetData>
  <mergeCells count="4">
    <mergeCell ref="I1:I2"/>
    <mergeCell ref="A1:A2"/>
    <mergeCell ref="B1:D1"/>
    <mergeCell ref="E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V158"/>
  <sheetViews>
    <sheetView workbookViewId="0">
      <pane ySplit="2" topLeftCell="A3" activePane="bottomLeft" state="frozen"/>
      <selection pane="bottomLeft" sqref="A1:A2"/>
    </sheetView>
  </sheetViews>
  <sheetFormatPr defaultColWidth="8.86328125" defaultRowHeight="19.899999999999999" customHeight="1" x14ac:dyDescent="0.45"/>
  <cols>
    <col min="1" max="1" width="29.265625" style="5" customWidth="1"/>
    <col min="2" max="12" width="4" style="12" customWidth="1"/>
    <col min="13" max="13" width="14.73046875" style="3" customWidth="1"/>
    <col min="14" max="18" width="7.73046875" style="12" customWidth="1"/>
    <col min="19" max="21" width="14.73046875" style="3" customWidth="1"/>
    <col min="22" max="22" width="12.73046875" style="8" customWidth="1"/>
    <col min="23" max="16384" width="8.86328125" style="8"/>
  </cols>
  <sheetData>
    <row r="1" spans="1:22" s="1" customFormat="1" ht="19.899999999999999" customHeight="1" x14ac:dyDescent="0.45">
      <c r="A1" s="18" t="s">
        <v>162</v>
      </c>
      <c r="B1" s="21" t="s">
        <v>55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4"/>
      <c r="N1" s="21" t="s">
        <v>54</v>
      </c>
      <c r="O1" s="22"/>
      <c r="P1" s="22"/>
      <c r="Q1" s="22"/>
      <c r="R1" s="22"/>
      <c r="S1" s="22"/>
      <c r="T1" s="21" t="s">
        <v>53</v>
      </c>
      <c r="U1" s="22"/>
      <c r="V1" s="18" t="s">
        <v>0</v>
      </c>
    </row>
    <row r="2" spans="1:22" s="1" customFormat="1" ht="40.15" customHeight="1" thickBot="1" x14ac:dyDescent="0.5">
      <c r="A2" s="20"/>
      <c r="B2" s="14" t="s">
        <v>52</v>
      </c>
      <c r="C2" s="14" t="s">
        <v>51</v>
      </c>
      <c r="D2" s="14" t="s">
        <v>50</v>
      </c>
      <c r="E2" s="14" t="s">
        <v>49</v>
      </c>
      <c r="F2" s="14" t="s">
        <v>48</v>
      </c>
      <c r="G2" s="14" t="s">
        <v>47</v>
      </c>
      <c r="H2" s="14" t="s">
        <v>46</v>
      </c>
      <c r="I2" s="14" t="s">
        <v>45</v>
      </c>
      <c r="J2" s="14" t="s">
        <v>44</v>
      </c>
      <c r="K2" s="14" t="s">
        <v>43</v>
      </c>
      <c r="L2" s="14" t="s">
        <v>42</v>
      </c>
      <c r="M2" s="2" t="s">
        <v>41</v>
      </c>
      <c r="N2" s="15" t="s">
        <v>40</v>
      </c>
      <c r="O2" s="14" t="s">
        <v>39</v>
      </c>
      <c r="P2" s="14" t="s">
        <v>38</v>
      </c>
      <c r="Q2" s="14" t="s">
        <v>37</v>
      </c>
      <c r="R2" s="14" t="s">
        <v>36</v>
      </c>
      <c r="S2" s="2" t="s">
        <v>35</v>
      </c>
      <c r="T2" s="1" t="s">
        <v>34</v>
      </c>
      <c r="U2" s="2" t="s">
        <v>33</v>
      </c>
      <c r="V2" s="19"/>
    </row>
    <row r="3" spans="1:22" ht="19.899999999999999" customHeight="1" thickBot="1" x14ac:dyDescent="0.55000000000000004">
      <c r="A3" s="9" t="s">
        <v>104</v>
      </c>
      <c r="B3" s="13" t="s">
        <v>32</v>
      </c>
      <c r="C3" s="13" t="s">
        <v>32</v>
      </c>
      <c r="D3" s="13" t="s">
        <v>32</v>
      </c>
      <c r="E3" s="13" t="s">
        <v>32</v>
      </c>
      <c r="F3" s="13"/>
      <c r="G3" s="13"/>
      <c r="H3" s="13" t="s">
        <v>32</v>
      </c>
      <c r="I3" s="13"/>
      <c r="J3" s="13" t="s">
        <v>32</v>
      </c>
      <c r="K3" s="13" t="s">
        <v>32</v>
      </c>
      <c r="L3" s="13"/>
      <c r="M3" s="7">
        <f>COUNTIF(B3:L3,"+")</f>
        <v>7</v>
      </c>
      <c r="N3" s="13" t="s">
        <v>32</v>
      </c>
      <c r="O3" s="13" t="s">
        <v>32</v>
      </c>
      <c r="P3" s="13" t="s">
        <v>32</v>
      </c>
      <c r="Q3" s="13" t="s">
        <v>32</v>
      </c>
      <c r="R3" s="13" t="s">
        <v>32</v>
      </c>
      <c r="S3" s="7">
        <f t="shared" ref="S3:S32" si="0">COUNTIF(N3:R3,"+")</f>
        <v>5</v>
      </c>
      <c r="T3" s="7">
        <v>3</v>
      </c>
      <c r="U3" s="7">
        <v>1</v>
      </c>
      <c r="V3" s="6">
        <f>ROUND(M3+S3+T3+U3,0)</f>
        <v>16</v>
      </c>
    </row>
    <row r="4" spans="1:22" ht="19.899999999999999" customHeight="1" thickBot="1" x14ac:dyDescent="0.55000000000000004">
      <c r="A4" s="9" t="s">
        <v>118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7">
        <f t="shared" ref="M4" si="1">COUNTIF(B4:L4,"+")</f>
        <v>0</v>
      </c>
      <c r="N4" s="13">
        <v>0</v>
      </c>
      <c r="O4" s="13">
        <v>0</v>
      </c>
      <c r="P4" s="13">
        <v>0</v>
      </c>
      <c r="Q4" s="13">
        <v>0</v>
      </c>
      <c r="R4" s="13">
        <v>0</v>
      </c>
      <c r="S4" s="7">
        <f t="shared" ref="S4" si="2">COUNTIF(N4:R4,"+")</f>
        <v>0</v>
      </c>
      <c r="T4" s="7">
        <v>0</v>
      </c>
      <c r="U4" s="7">
        <v>1</v>
      </c>
      <c r="V4" s="6">
        <f t="shared" ref="V4" si="3">ROUND(M4+S4+T4+U4,0)</f>
        <v>1</v>
      </c>
    </row>
    <row r="5" spans="1:22" ht="19.899999999999999" customHeight="1" thickBot="1" x14ac:dyDescent="0.55000000000000004">
      <c r="A5" s="9" t="s">
        <v>119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7">
        <f t="shared" ref="M5" si="4">COUNTIF(B5:L5,"+")</f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7">
        <f t="shared" ref="S5" si="5">COUNTIF(N5:R5,"+")</f>
        <v>0</v>
      </c>
      <c r="T5" s="7">
        <v>0</v>
      </c>
      <c r="U5" s="7">
        <v>0</v>
      </c>
      <c r="V5" s="6">
        <f t="shared" ref="V5" si="6">ROUND(M5+S5+T5+U5,0)</f>
        <v>0</v>
      </c>
    </row>
    <row r="6" spans="1:22" ht="19.899999999999999" customHeight="1" thickBot="1" x14ac:dyDescent="0.5">
      <c r="A6" s="11" t="s">
        <v>22</v>
      </c>
      <c r="B6" s="13">
        <v>0</v>
      </c>
      <c r="C6" s="13">
        <v>0</v>
      </c>
      <c r="D6" s="13" t="s">
        <v>32</v>
      </c>
      <c r="E6" s="13">
        <v>0</v>
      </c>
      <c r="F6" s="13">
        <v>0</v>
      </c>
      <c r="G6" s="13">
        <v>0</v>
      </c>
      <c r="H6" s="13" t="s">
        <v>32</v>
      </c>
      <c r="I6" s="13">
        <v>0</v>
      </c>
      <c r="J6" s="13">
        <v>0</v>
      </c>
      <c r="K6" s="13">
        <v>0</v>
      </c>
      <c r="L6" s="13">
        <v>0</v>
      </c>
      <c r="M6" s="7">
        <v>2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7">
        <f t="shared" si="0"/>
        <v>0</v>
      </c>
      <c r="T6" s="7">
        <v>0</v>
      </c>
      <c r="U6" s="7">
        <v>0</v>
      </c>
      <c r="V6" s="6">
        <v>2</v>
      </c>
    </row>
    <row r="7" spans="1:22" ht="19.899999999999999" customHeight="1" thickBot="1" x14ac:dyDescent="0.55000000000000004">
      <c r="A7" s="9" t="s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7">
        <f t="shared" ref="M7:M37" si="7">COUNTIF(B7:L7,"+")</f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7">
        <f t="shared" si="0"/>
        <v>0</v>
      </c>
      <c r="T7" s="7">
        <v>0</v>
      </c>
      <c r="U7" s="7">
        <v>0</v>
      </c>
      <c r="V7" s="6">
        <f t="shared" ref="V7:V37" si="8">ROUND(M7+S7+T7+U7,0)</f>
        <v>0</v>
      </c>
    </row>
    <row r="8" spans="1:22" ht="19.899999999999999" customHeight="1" thickBot="1" x14ac:dyDescent="0.55000000000000004">
      <c r="A8" s="9" t="s">
        <v>20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7">
        <f t="shared" si="7"/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7">
        <f t="shared" si="0"/>
        <v>0</v>
      </c>
      <c r="T8" s="7">
        <v>0</v>
      </c>
      <c r="U8" s="7">
        <v>0</v>
      </c>
      <c r="V8" s="6">
        <f t="shared" si="8"/>
        <v>0</v>
      </c>
    </row>
    <row r="9" spans="1:22" ht="19.899999999999999" customHeight="1" thickBot="1" x14ac:dyDescent="0.55000000000000004">
      <c r="A9" s="9" t="s">
        <v>16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7">
        <f>COUNTIF(B9:L9,"+")</f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7">
        <f>COUNTIF(N9:R9,"+")</f>
        <v>0</v>
      </c>
      <c r="T9" s="7">
        <v>0</v>
      </c>
      <c r="U9" s="7">
        <v>0</v>
      </c>
      <c r="V9" s="6">
        <f>ROUND(M9+S9+T9+U9,0)</f>
        <v>0</v>
      </c>
    </row>
    <row r="10" spans="1:22" ht="19.899999999999999" customHeight="1" thickBot="1" x14ac:dyDescent="0.55000000000000004">
      <c r="A10" s="9" t="s">
        <v>17</v>
      </c>
      <c r="B10" s="13">
        <v>0</v>
      </c>
      <c r="C10" s="13">
        <v>0</v>
      </c>
      <c r="D10" s="13" t="s">
        <v>32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7">
        <f>COUNTIF(B10:L10,"+")</f>
        <v>1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7">
        <f>COUNTIF(N10:R10,"+")</f>
        <v>0</v>
      </c>
      <c r="T10" s="7">
        <v>3</v>
      </c>
      <c r="U10" s="7">
        <v>0</v>
      </c>
      <c r="V10" s="6">
        <f>ROUND(M10+S10+T10+U10,0)</f>
        <v>4</v>
      </c>
    </row>
    <row r="11" spans="1:22" ht="19.899999999999999" customHeight="1" thickBot="1" x14ac:dyDescent="0.55000000000000004">
      <c r="A11" s="9" t="s">
        <v>120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7">
        <f t="shared" ref="M11" si="9">COUNTIF(B11:L11,"+")</f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7">
        <f t="shared" ref="S11" si="10">COUNTIF(N11:R11,"+")</f>
        <v>0</v>
      </c>
      <c r="T11" s="7">
        <v>0</v>
      </c>
      <c r="U11" s="7">
        <v>0</v>
      </c>
      <c r="V11" s="6">
        <f t="shared" ref="V11" si="11">ROUND(M11+S11+T11+U11,0)</f>
        <v>0</v>
      </c>
    </row>
    <row r="12" spans="1:22" ht="19.899999999999999" customHeight="1" thickBot="1" x14ac:dyDescent="0.55000000000000004">
      <c r="A12" s="9" t="s">
        <v>68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7">
        <f t="shared" si="7"/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7">
        <f t="shared" si="0"/>
        <v>0</v>
      </c>
      <c r="T12" s="7">
        <v>0</v>
      </c>
      <c r="U12" s="7">
        <v>0</v>
      </c>
      <c r="V12" s="6">
        <f t="shared" si="8"/>
        <v>0</v>
      </c>
    </row>
    <row r="13" spans="1:22" ht="19.899999999999999" customHeight="1" thickBot="1" x14ac:dyDescent="0.55000000000000004">
      <c r="A13" s="9" t="s">
        <v>121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 t="s">
        <v>32</v>
      </c>
      <c r="I13" s="13">
        <v>0</v>
      </c>
      <c r="J13" s="13">
        <v>0</v>
      </c>
      <c r="K13" s="13">
        <v>0</v>
      </c>
      <c r="L13" s="13">
        <v>0</v>
      </c>
      <c r="M13" s="7">
        <f>COUNTIF(B13:L13,"+")</f>
        <v>1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7">
        <f>COUNTIF(N13:R13,"+")</f>
        <v>0</v>
      </c>
      <c r="T13" s="7">
        <v>0</v>
      </c>
      <c r="U13" s="7">
        <v>0</v>
      </c>
      <c r="V13" s="6">
        <f>ROUND(M13+S13+T13+U13,0)</f>
        <v>1</v>
      </c>
    </row>
    <row r="14" spans="1:22" ht="19.899999999999999" customHeight="1" thickBot="1" x14ac:dyDescent="0.55000000000000004">
      <c r="A14" s="9" t="s">
        <v>69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7">
        <f t="shared" si="7"/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7">
        <f t="shared" si="0"/>
        <v>0</v>
      </c>
      <c r="T14" s="7">
        <v>0</v>
      </c>
      <c r="U14" s="7">
        <v>0</v>
      </c>
      <c r="V14" s="6">
        <f t="shared" si="8"/>
        <v>0</v>
      </c>
    </row>
    <row r="15" spans="1:22" ht="19.899999999999999" customHeight="1" thickBot="1" x14ac:dyDescent="0.55000000000000004">
      <c r="A15" s="9" t="s">
        <v>70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7">
        <f t="shared" si="7"/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7">
        <f t="shared" si="0"/>
        <v>0</v>
      </c>
      <c r="T15" s="7">
        <v>0</v>
      </c>
      <c r="U15" s="7">
        <v>0</v>
      </c>
      <c r="V15" s="6">
        <f t="shared" si="8"/>
        <v>0</v>
      </c>
    </row>
    <row r="16" spans="1:22" ht="19.899999999999999" customHeight="1" thickBot="1" x14ac:dyDescent="0.55000000000000004">
      <c r="A16" s="9" t="s">
        <v>74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7">
        <f>COUNTIF(B16:L16,"+")</f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7">
        <f>COUNTIF(N16:R16,"+")</f>
        <v>0</v>
      </c>
      <c r="T16" s="7">
        <v>0</v>
      </c>
      <c r="U16" s="7">
        <v>0</v>
      </c>
      <c r="V16" s="6">
        <f>ROUND(M16+S16+T16+U16,0)</f>
        <v>0</v>
      </c>
    </row>
    <row r="17" spans="1:22" ht="19.899999999999999" customHeight="1" thickBot="1" x14ac:dyDescent="0.55000000000000004">
      <c r="A17" s="9" t="s">
        <v>75</v>
      </c>
      <c r="B17" s="13" t="s">
        <v>32</v>
      </c>
      <c r="C17" s="13" t="s">
        <v>32</v>
      </c>
      <c r="D17" s="13" t="s">
        <v>32</v>
      </c>
      <c r="E17" s="13" t="s">
        <v>32</v>
      </c>
      <c r="F17" s="13" t="s">
        <v>32</v>
      </c>
      <c r="G17" s="13" t="s">
        <v>32</v>
      </c>
      <c r="H17" s="13" t="s">
        <v>32</v>
      </c>
      <c r="I17" s="13" t="s">
        <v>32</v>
      </c>
      <c r="J17" s="13" t="s">
        <v>32</v>
      </c>
      <c r="K17" s="13" t="s">
        <v>32</v>
      </c>
      <c r="L17" s="13" t="s">
        <v>32</v>
      </c>
      <c r="M17" s="7">
        <f>COUNTIF(B17:L17,"+")+COUNTIF(B17:L17,"+/2")*0.5</f>
        <v>11</v>
      </c>
      <c r="N17" s="13" t="s">
        <v>32</v>
      </c>
      <c r="O17" s="13">
        <v>0</v>
      </c>
      <c r="P17" s="13">
        <v>0</v>
      </c>
      <c r="Q17" s="13">
        <v>0</v>
      </c>
      <c r="R17" s="13">
        <v>0</v>
      </c>
      <c r="S17" s="7">
        <f t="shared" si="0"/>
        <v>1</v>
      </c>
      <c r="T17" s="7">
        <v>3</v>
      </c>
      <c r="U17" s="7">
        <v>1</v>
      </c>
      <c r="V17" s="6">
        <f>ROUND(M17+S17+T17+U17,0)</f>
        <v>16</v>
      </c>
    </row>
    <row r="18" spans="1:22" ht="19.899999999999999" customHeight="1" thickBot="1" x14ac:dyDescent="0.55000000000000004">
      <c r="A18" s="9" t="s">
        <v>122</v>
      </c>
      <c r="B18" s="13" t="s">
        <v>32</v>
      </c>
      <c r="C18" s="13" t="s">
        <v>32</v>
      </c>
      <c r="D18" s="13" t="s">
        <v>32</v>
      </c>
      <c r="E18" s="13" t="s">
        <v>32</v>
      </c>
      <c r="F18" s="13" t="s">
        <v>32</v>
      </c>
      <c r="G18" s="13" t="s">
        <v>32</v>
      </c>
      <c r="H18" s="13" t="s">
        <v>32</v>
      </c>
      <c r="I18" s="13" t="s">
        <v>32</v>
      </c>
      <c r="J18" s="13" t="s">
        <v>32</v>
      </c>
      <c r="K18" s="13" t="s">
        <v>32</v>
      </c>
      <c r="L18" s="13" t="s">
        <v>32</v>
      </c>
      <c r="M18" s="7">
        <f>COUNTIF(B18:L18,"+")</f>
        <v>11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7">
        <f>COUNTIF(N18:R18,"+")</f>
        <v>0</v>
      </c>
      <c r="T18" s="7">
        <v>3</v>
      </c>
      <c r="U18" s="7">
        <v>1</v>
      </c>
      <c r="V18" s="6">
        <f>ROUND(M18+S18+T18+U18,0)</f>
        <v>15</v>
      </c>
    </row>
    <row r="19" spans="1:22" ht="19.899999999999999" customHeight="1" thickBot="1" x14ac:dyDescent="0.55000000000000004">
      <c r="A19" s="9" t="s">
        <v>123</v>
      </c>
      <c r="B19" s="13" t="s">
        <v>32</v>
      </c>
      <c r="C19" s="13">
        <v>0</v>
      </c>
      <c r="D19" s="13" t="s">
        <v>32</v>
      </c>
      <c r="E19" s="13">
        <v>0</v>
      </c>
      <c r="F19" s="13">
        <v>0</v>
      </c>
      <c r="G19" s="13">
        <v>0</v>
      </c>
      <c r="H19" s="13" t="s">
        <v>32</v>
      </c>
      <c r="I19" s="13" t="s">
        <v>32</v>
      </c>
      <c r="J19" s="13" t="s">
        <v>32</v>
      </c>
      <c r="K19" s="13" t="s">
        <v>32</v>
      </c>
      <c r="L19" s="13" t="s">
        <v>32</v>
      </c>
      <c r="M19" s="7">
        <f t="shared" si="7"/>
        <v>7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7">
        <f t="shared" ref="S19" si="12">COUNTIF(N19:R19,"+")</f>
        <v>0</v>
      </c>
      <c r="T19" s="7">
        <v>3</v>
      </c>
      <c r="U19" s="7">
        <v>0</v>
      </c>
      <c r="V19" s="6">
        <f t="shared" si="8"/>
        <v>10</v>
      </c>
    </row>
    <row r="20" spans="1:22" ht="19.899999999999999" customHeight="1" thickBot="1" x14ac:dyDescent="0.55000000000000004">
      <c r="A20" s="9" t="s">
        <v>71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7">
        <f t="shared" si="7"/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7">
        <f t="shared" si="0"/>
        <v>0</v>
      </c>
      <c r="T20" s="7">
        <v>0</v>
      </c>
      <c r="U20" s="7">
        <v>0</v>
      </c>
      <c r="V20" s="6">
        <f t="shared" si="8"/>
        <v>0</v>
      </c>
    </row>
    <row r="21" spans="1:22" ht="19.899999999999999" customHeight="1" thickBot="1" x14ac:dyDescent="0.55000000000000004">
      <c r="A21" s="9" t="s">
        <v>72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7">
        <f t="shared" si="7"/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7">
        <f t="shared" si="0"/>
        <v>0</v>
      </c>
      <c r="T21" s="7">
        <v>0</v>
      </c>
      <c r="U21" s="7">
        <v>0</v>
      </c>
      <c r="V21" s="6">
        <f t="shared" si="8"/>
        <v>0</v>
      </c>
    </row>
    <row r="22" spans="1:22" ht="19.899999999999999" customHeight="1" thickBot="1" x14ac:dyDescent="0.55000000000000004">
      <c r="A22" s="9" t="s">
        <v>76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7">
        <f t="shared" ref="M22" si="13">COUNTIF(B22:L22,"+")</f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7">
        <f t="shared" ref="S22" si="14">COUNTIF(N22:R22,"+")</f>
        <v>0</v>
      </c>
      <c r="T22" s="7">
        <v>0</v>
      </c>
      <c r="U22" s="7">
        <v>0</v>
      </c>
      <c r="V22" s="6">
        <f t="shared" ref="V22" si="15">ROUND(M22+S22+T22+U22,0)</f>
        <v>0</v>
      </c>
    </row>
    <row r="23" spans="1:22" ht="19.899999999999999" customHeight="1" thickBot="1" x14ac:dyDescent="0.55000000000000004">
      <c r="A23" s="9" t="s">
        <v>73</v>
      </c>
      <c r="B23" s="13">
        <v>0</v>
      </c>
      <c r="C23" s="13" t="s">
        <v>32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 t="s">
        <v>32</v>
      </c>
      <c r="K23" s="13">
        <v>0</v>
      </c>
      <c r="L23" s="13" t="s">
        <v>32</v>
      </c>
      <c r="M23" s="7">
        <f t="shared" si="7"/>
        <v>3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7">
        <f t="shared" si="0"/>
        <v>0</v>
      </c>
      <c r="T23" s="7">
        <v>0</v>
      </c>
      <c r="U23" s="7">
        <v>0</v>
      </c>
      <c r="V23" s="6">
        <f t="shared" si="8"/>
        <v>3</v>
      </c>
    </row>
    <row r="24" spans="1:22" ht="19.899999999999999" customHeight="1" thickBot="1" x14ac:dyDescent="0.55000000000000004">
      <c r="A24" s="9" t="s">
        <v>124</v>
      </c>
      <c r="B24" s="13">
        <v>0</v>
      </c>
      <c r="C24" s="13">
        <v>0</v>
      </c>
      <c r="D24" s="13">
        <v>0</v>
      </c>
      <c r="E24" s="13" t="s">
        <v>32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7">
        <f t="shared" ref="M24" si="16">COUNTIF(B24:L24,"+")</f>
        <v>1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7">
        <f t="shared" ref="S24" si="17">COUNTIF(N24:R24,"+")</f>
        <v>0</v>
      </c>
      <c r="T24" s="7">
        <v>0</v>
      </c>
      <c r="U24" s="7">
        <v>1</v>
      </c>
      <c r="V24" s="6">
        <f t="shared" ref="V24" si="18">ROUND(M24+S24+T24+U24,0)</f>
        <v>2</v>
      </c>
    </row>
    <row r="25" spans="1:22" ht="19.899999999999999" customHeight="1" thickBot="1" x14ac:dyDescent="0.55000000000000004">
      <c r="A25" s="9" t="s">
        <v>77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7">
        <f t="shared" si="7"/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7">
        <f t="shared" si="0"/>
        <v>0</v>
      </c>
      <c r="T25" s="7">
        <v>0</v>
      </c>
      <c r="U25" s="7">
        <v>0</v>
      </c>
      <c r="V25" s="6">
        <f t="shared" si="8"/>
        <v>0</v>
      </c>
    </row>
    <row r="26" spans="1:22" ht="19.899999999999999" customHeight="1" thickBot="1" x14ac:dyDescent="0.55000000000000004">
      <c r="A26" s="9" t="s">
        <v>125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7">
        <f t="shared" si="7"/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7">
        <f t="shared" si="0"/>
        <v>0</v>
      </c>
      <c r="T26" s="7">
        <v>0</v>
      </c>
      <c r="U26" s="7">
        <v>0</v>
      </c>
      <c r="V26" s="6">
        <f t="shared" si="8"/>
        <v>0</v>
      </c>
    </row>
    <row r="27" spans="1:22" ht="19.899999999999999" customHeight="1" thickBot="1" x14ac:dyDescent="0.55000000000000004">
      <c r="A27" s="9" t="s">
        <v>78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7">
        <f t="shared" si="7"/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7">
        <f t="shared" si="0"/>
        <v>0</v>
      </c>
      <c r="T27" s="7">
        <v>0</v>
      </c>
      <c r="U27" s="7">
        <v>0</v>
      </c>
      <c r="V27" s="6">
        <f t="shared" si="8"/>
        <v>0</v>
      </c>
    </row>
    <row r="28" spans="1:22" ht="19.899999999999999" customHeight="1" thickBot="1" x14ac:dyDescent="0.55000000000000004">
      <c r="A28" s="9" t="s">
        <v>105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7">
        <f t="shared" ref="M28" si="19">COUNTIF(B28:L28,"+")</f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7">
        <f t="shared" ref="S28" si="20">COUNTIF(N28:R28,"+")</f>
        <v>0</v>
      </c>
      <c r="T28" s="7">
        <v>3</v>
      </c>
      <c r="U28" s="7">
        <v>0</v>
      </c>
      <c r="V28" s="6">
        <f t="shared" si="8"/>
        <v>3</v>
      </c>
    </row>
    <row r="29" spans="1:22" ht="19.899999999999999" customHeight="1" thickBot="1" x14ac:dyDescent="0.55000000000000004">
      <c r="A29" s="9" t="s">
        <v>106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7">
        <f t="shared" si="7"/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7">
        <f t="shared" si="0"/>
        <v>0</v>
      </c>
      <c r="T29" s="7">
        <v>0</v>
      </c>
      <c r="U29" s="7">
        <v>0</v>
      </c>
      <c r="V29" s="6">
        <f t="shared" si="8"/>
        <v>0</v>
      </c>
    </row>
    <row r="30" spans="1:22" ht="19.899999999999999" customHeight="1" thickBot="1" x14ac:dyDescent="0.55000000000000004">
      <c r="A30" s="9" t="s">
        <v>126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7">
        <f>COUNTIF(B30:L30,"+")</f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7">
        <f>COUNTIF(N30:R30,"+")</f>
        <v>0</v>
      </c>
      <c r="T30" s="7">
        <v>0</v>
      </c>
      <c r="U30" s="7">
        <v>0</v>
      </c>
      <c r="V30" s="6">
        <f>ROUND(M30+S30+T30+U30,0)</f>
        <v>0</v>
      </c>
    </row>
    <row r="31" spans="1:22" ht="19.899999999999999" customHeight="1" thickBot="1" x14ac:dyDescent="0.55000000000000004">
      <c r="A31" s="9" t="s">
        <v>80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7">
        <f t="shared" si="7"/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7">
        <f t="shared" si="0"/>
        <v>0</v>
      </c>
      <c r="T31" s="7">
        <v>0</v>
      </c>
      <c r="U31" s="7">
        <v>0</v>
      </c>
      <c r="V31" s="6">
        <f t="shared" si="8"/>
        <v>0</v>
      </c>
    </row>
    <row r="32" spans="1:22" ht="19.899999999999999" customHeight="1" thickBot="1" x14ac:dyDescent="0.55000000000000004">
      <c r="A32" s="9" t="s">
        <v>81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7">
        <f t="shared" si="7"/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7">
        <f t="shared" si="0"/>
        <v>0</v>
      </c>
      <c r="T32" s="7">
        <v>2</v>
      </c>
      <c r="U32" s="7">
        <v>0</v>
      </c>
      <c r="V32" s="6">
        <f t="shared" si="8"/>
        <v>2</v>
      </c>
    </row>
    <row r="33" spans="1:22" ht="19.899999999999999" customHeight="1" thickBot="1" x14ac:dyDescent="0.55000000000000004">
      <c r="A33" s="9" t="s">
        <v>82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7">
        <f t="shared" si="7"/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7">
        <f t="shared" ref="S33:S62" si="21">COUNTIF(N33:R33,"+")</f>
        <v>0</v>
      </c>
      <c r="T33" s="7">
        <v>0</v>
      </c>
      <c r="U33" s="7">
        <v>0</v>
      </c>
      <c r="V33" s="6">
        <f t="shared" si="8"/>
        <v>0</v>
      </c>
    </row>
    <row r="34" spans="1:22" ht="19.899999999999999" customHeight="1" thickBot="1" x14ac:dyDescent="0.55000000000000004">
      <c r="A34" s="9" t="s">
        <v>107</v>
      </c>
      <c r="B34" s="13" t="s">
        <v>32</v>
      </c>
      <c r="C34" s="13" t="s">
        <v>32</v>
      </c>
      <c r="D34" s="13" t="s">
        <v>32</v>
      </c>
      <c r="E34" s="13" t="s">
        <v>32</v>
      </c>
      <c r="F34" s="13" t="s">
        <v>32</v>
      </c>
      <c r="G34" s="13" t="s">
        <v>32</v>
      </c>
      <c r="H34" s="13" t="s">
        <v>32</v>
      </c>
      <c r="I34" s="13" t="s">
        <v>32</v>
      </c>
      <c r="J34" s="13" t="s">
        <v>32</v>
      </c>
      <c r="K34" s="13" t="s">
        <v>32</v>
      </c>
      <c r="L34" s="13">
        <v>0</v>
      </c>
      <c r="M34" s="7">
        <f>COUNTIF(B34:L34,"+")</f>
        <v>10</v>
      </c>
      <c r="N34" s="13" t="s">
        <v>32</v>
      </c>
      <c r="O34" s="13" t="s">
        <v>32</v>
      </c>
      <c r="P34" s="13" t="s">
        <v>32</v>
      </c>
      <c r="Q34" s="13">
        <v>0</v>
      </c>
      <c r="R34" s="13" t="s">
        <v>32</v>
      </c>
      <c r="S34" s="7">
        <f t="shared" si="21"/>
        <v>4</v>
      </c>
      <c r="T34" s="7">
        <v>3</v>
      </c>
      <c r="U34" s="7">
        <v>1</v>
      </c>
      <c r="V34" s="6">
        <f t="shared" si="8"/>
        <v>18</v>
      </c>
    </row>
    <row r="35" spans="1:22" ht="19.899999999999999" customHeight="1" thickBot="1" x14ac:dyDescent="0.55000000000000004">
      <c r="A35" s="9" t="s">
        <v>83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7">
        <f t="shared" si="7"/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7">
        <f t="shared" si="21"/>
        <v>0</v>
      </c>
      <c r="T35" s="7">
        <v>0</v>
      </c>
      <c r="U35" s="7">
        <v>0</v>
      </c>
      <c r="V35" s="6">
        <f t="shared" si="8"/>
        <v>0</v>
      </c>
    </row>
    <row r="36" spans="1:22" ht="19.899999999999999" customHeight="1" thickBot="1" x14ac:dyDescent="0.55000000000000004">
      <c r="A36" s="9" t="s">
        <v>84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7">
        <f t="shared" si="7"/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7">
        <f t="shared" si="21"/>
        <v>0</v>
      </c>
      <c r="T36" s="7">
        <v>0</v>
      </c>
      <c r="U36" s="7">
        <v>0</v>
      </c>
      <c r="V36" s="6">
        <f t="shared" si="8"/>
        <v>0</v>
      </c>
    </row>
    <row r="37" spans="1:22" ht="19.899999999999999" customHeight="1" thickBot="1" x14ac:dyDescent="0.55000000000000004">
      <c r="A37" s="9" t="s">
        <v>85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7">
        <f t="shared" si="7"/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7">
        <f t="shared" si="21"/>
        <v>0</v>
      </c>
      <c r="T37" s="7">
        <v>0</v>
      </c>
      <c r="U37" s="7">
        <v>0</v>
      </c>
      <c r="V37" s="6">
        <f t="shared" si="8"/>
        <v>0</v>
      </c>
    </row>
    <row r="38" spans="1:22" ht="19.899999999999999" customHeight="1" thickBot="1" x14ac:dyDescent="0.55000000000000004">
      <c r="A38" s="9" t="s">
        <v>86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7">
        <f t="shared" ref="M38:M67" si="22">COUNTIF(B38:L38,"+")</f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7">
        <f t="shared" si="21"/>
        <v>0</v>
      </c>
      <c r="T38" s="7">
        <v>0</v>
      </c>
      <c r="U38" s="7">
        <v>0</v>
      </c>
      <c r="V38" s="6">
        <f t="shared" ref="V38:V67" si="23">ROUND(M38+S38+T38+U38,0)</f>
        <v>0</v>
      </c>
    </row>
    <row r="39" spans="1:22" ht="19.899999999999999" customHeight="1" thickBot="1" x14ac:dyDescent="0.55000000000000004">
      <c r="A39" s="9" t="s">
        <v>116</v>
      </c>
      <c r="B39" s="13">
        <v>0</v>
      </c>
      <c r="C39" s="13">
        <v>0</v>
      </c>
      <c r="D39" s="13" t="s">
        <v>32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32</v>
      </c>
      <c r="M39" s="7">
        <f>COUNTIF(B39:L39,"+")</f>
        <v>2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7">
        <f>COUNTIF(N39:R39,"+")</f>
        <v>0</v>
      </c>
      <c r="T39" s="7">
        <v>0</v>
      </c>
      <c r="U39" s="7">
        <v>0</v>
      </c>
      <c r="V39" s="6">
        <f>ROUND(M39+S39+T39+U39,0)</f>
        <v>2</v>
      </c>
    </row>
    <row r="40" spans="1:22" ht="19.899999999999999" customHeight="1" thickBot="1" x14ac:dyDescent="0.55000000000000004">
      <c r="A40" s="9" t="s">
        <v>87</v>
      </c>
      <c r="B40" s="13">
        <v>0</v>
      </c>
      <c r="C40" s="13" t="s">
        <v>32</v>
      </c>
      <c r="D40" s="13">
        <v>0</v>
      </c>
      <c r="E40" s="13">
        <v>0</v>
      </c>
      <c r="F40" s="13" t="s">
        <v>32</v>
      </c>
      <c r="G40" s="13">
        <v>0</v>
      </c>
      <c r="H40" s="13">
        <v>0</v>
      </c>
      <c r="I40" s="13">
        <v>0</v>
      </c>
      <c r="J40" s="13" t="s">
        <v>32</v>
      </c>
      <c r="K40" s="13" t="s">
        <v>32</v>
      </c>
      <c r="L40" s="13" t="s">
        <v>32</v>
      </c>
      <c r="M40" s="7">
        <f t="shared" si="22"/>
        <v>5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7">
        <f t="shared" si="21"/>
        <v>0</v>
      </c>
      <c r="T40" s="7">
        <v>0</v>
      </c>
      <c r="U40" s="7">
        <v>0</v>
      </c>
      <c r="V40" s="6">
        <f t="shared" si="23"/>
        <v>5</v>
      </c>
    </row>
    <row r="41" spans="1:22" ht="19.899999999999999" customHeight="1" thickBot="1" x14ac:dyDescent="0.55000000000000004">
      <c r="A41" s="9" t="s">
        <v>89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7">
        <f t="shared" si="22"/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7">
        <f t="shared" si="21"/>
        <v>0</v>
      </c>
      <c r="T41" s="7">
        <v>0</v>
      </c>
      <c r="U41" s="7">
        <v>0</v>
      </c>
      <c r="V41" s="6">
        <f t="shared" si="23"/>
        <v>0</v>
      </c>
    </row>
    <row r="42" spans="1:22" ht="19.899999999999999" customHeight="1" thickBot="1" x14ac:dyDescent="0.55000000000000004">
      <c r="A42" s="9" t="s">
        <v>108</v>
      </c>
      <c r="B42" s="13" t="s">
        <v>32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 t="s">
        <v>32</v>
      </c>
      <c r="I42" s="13">
        <v>0</v>
      </c>
      <c r="J42" s="13" t="s">
        <v>32</v>
      </c>
      <c r="K42" s="13" t="s">
        <v>32</v>
      </c>
      <c r="L42" s="13" t="s">
        <v>32</v>
      </c>
      <c r="M42" s="7">
        <f t="shared" si="22"/>
        <v>5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7">
        <f t="shared" si="21"/>
        <v>0</v>
      </c>
      <c r="T42" s="7">
        <v>0</v>
      </c>
      <c r="U42" s="7">
        <v>1</v>
      </c>
      <c r="V42" s="6">
        <f t="shared" si="23"/>
        <v>6</v>
      </c>
    </row>
    <row r="43" spans="1:22" ht="19.899999999999999" customHeight="1" thickBot="1" x14ac:dyDescent="0.55000000000000004">
      <c r="A43" s="9" t="s">
        <v>88</v>
      </c>
      <c r="B43" s="13">
        <v>0</v>
      </c>
      <c r="C43" s="13">
        <v>0</v>
      </c>
      <c r="D43" s="13" t="s">
        <v>32</v>
      </c>
      <c r="E43" s="13">
        <v>0</v>
      </c>
      <c r="F43" s="13" t="s">
        <v>32</v>
      </c>
      <c r="G43" s="13">
        <v>0</v>
      </c>
      <c r="H43" s="13">
        <v>0</v>
      </c>
      <c r="I43" s="13" t="s">
        <v>32</v>
      </c>
      <c r="J43" s="13">
        <v>0</v>
      </c>
      <c r="K43" s="13">
        <v>0</v>
      </c>
      <c r="L43" s="13" t="s">
        <v>32</v>
      </c>
      <c r="M43" s="7">
        <f t="shared" si="22"/>
        <v>4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7">
        <f t="shared" si="21"/>
        <v>0</v>
      </c>
      <c r="T43" s="7">
        <v>3</v>
      </c>
      <c r="U43" s="7">
        <v>1</v>
      </c>
      <c r="V43" s="6">
        <f t="shared" si="23"/>
        <v>8</v>
      </c>
    </row>
    <row r="44" spans="1:22" ht="19.899999999999999" customHeight="1" thickBot="1" x14ac:dyDescent="0.55000000000000004">
      <c r="A44" s="9" t="s">
        <v>90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7">
        <f t="shared" si="22"/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7">
        <f t="shared" si="21"/>
        <v>0</v>
      </c>
      <c r="T44" s="7">
        <v>0</v>
      </c>
      <c r="U44" s="7">
        <v>0</v>
      </c>
      <c r="V44" s="6">
        <f t="shared" si="23"/>
        <v>0</v>
      </c>
    </row>
    <row r="45" spans="1:22" ht="19.899999999999999" customHeight="1" thickBot="1" x14ac:dyDescent="0.55000000000000004">
      <c r="A45" s="9" t="s">
        <v>109</v>
      </c>
      <c r="B45" s="13"/>
      <c r="C45" s="13"/>
      <c r="D45" s="13" t="s">
        <v>32</v>
      </c>
      <c r="E45" s="13"/>
      <c r="F45" s="13"/>
      <c r="G45" s="13"/>
      <c r="H45" s="13"/>
      <c r="I45" s="13"/>
      <c r="J45" s="13" t="s">
        <v>32</v>
      </c>
      <c r="K45" s="13"/>
      <c r="L45" s="13"/>
      <c r="M45" s="7">
        <f t="shared" si="22"/>
        <v>2</v>
      </c>
      <c r="N45" s="13"/>
      <c r="O45" s="13"/>
      <c r="P45" s="13"/>
      <c r="Q45" s="13"/>
      <c r="R45" s="13"/>
      <c r="S45" s="7">
        <f t="shared" si="21"/>
        <v>0</v>
      </c>
      <c r="T45" s="7">
        <v>3</v>
      </c>
      <c r="U45" s="7">
        <v>1</v>
      </c>
      <c r="V45" s="6">
        <f t="shared" si="23"/>
        <v>6</v>
      </c>
    </row>
    <row r="46" spans="1:22" ht="19.899999999999999" customHeight="1" thickBot="1" x14ac:dyDescent="0.55000000000000004">
      <c r="A46" s="9" t="s">
        <v>117</v>
      </c>
      <c r="B46" s="13" t="s">
        <v>32</v>
      </c>
      <c r="C46" s="13" t="s">
        <v>32</v>
      </c>
      <c r="D46" s="13" t="s">
        <v>32</v>
      </c>
      <c r="E46" s="13" t="s">
        <v>32</v>
      </c>
      <c r="F46" s="13" t="s">
        <v>32</v>
      </c>
      <c r="G46" s="13" t="s">
        <v>32</v>
      </c>
      <c r="H46" s="13" t="s">
        <v>32</v>
      </c>
      <c r="I46" s="13">
        <v>0</v>
      </c>
      <c r="J46" s="13" t="s">
        <v>32</v>
      </c>
      <c r="K46" s="13" t="s">
        <v>32</v>
      </c>
      <c r="L46" s="13" t="s">
        <v>32</v>
      </c>
      <c r="M46" s="7">
        <f t="shared" si="22"/>
        <v>10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7">
        <f t="shared" si="21"/>
        <v>0</v>
      </c>
      <c r="T46" s="7">
        <v>3</v>
      </c>
      <c r="U46" s="7">
        <v>1</v>
      </c>
      <c r="V46" s="6">
        <f t="shared" si="23"/>
        <v>14</v>
      </c>
    </row>
    <row r="47" spans="1:22" ht="19.899999999999999" customHeight="1" thickBot="1" x14ac:dyDescent="0.55000000000000004">
      <c r="A47" s="9" t="s">
        <v>110</v>
      </c>
      <c r="B47" s="13" t="s">
        <v>32</v>
      </c>
      <c r="C47" s="13">
        <v>0</v>
      </c>
      <c r="D47" s="13" t="s">
        <v>32</v>
      </c>
      <c r="E47" s="13">
        <v>0</v>
      </c>
      <c r="F47" s="13">
        <v>0</v>
      </c>
      <c r="G47" s="13">
        <v>0</v>
      </c>
      <c r="H47" s="13" t="s">
        <v>32</v>
      </c>
      <c r="I47" s="13">
        <v>0</v>
      </c>
      <c r="J47" s="13">
        <v>0</v>
      </c>
      <c r="K47" s="13">
        <v>0</v>
      </c>
      <c r="L47" s="13" t="s">
        <v>32</v>
      </c>
      <c r="M47" s="7">
        <f t="shared" si="22"/>
        <v>4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7">
        <f t="shared" si="21"/>
        <v>0</v>
      </c>
      <c r="T47" s="7">
        <v>3</v>
      </c>
      <c r="U47" s="7">
        <v>1</v>
      </c>
      <c r="V47" s="6">
        <f t="shared" si="23"/>
        <v>8</v>
      </c>
    </row>
    <row r="48" spans="1:22" ht="19.899999999999999" customHeight="1" thickBot="1" x14ac:dyDescent="0.55000000000000004">
      <c r="A48" s="9" t="s">
        <v>91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7">
        <f t="shared" si="22"/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7">
        <f t="shared" si="21"/>
        <v>0</v>
      </c>
      <c r="T48" s="7">
        <v>0</v>
      </c>
      <c r="U48" s="7">
        <v>0</v>
      </c>
      <c r="V48" s="6">
        <f t="shared" si="23"/>
        <v>0</v>
      </c>
    </row>
    <row r="49" spans="1:22" ht="19.899999999999999" customHeight="1" thickBot="1" x14ac:dyDescent="0.55000000000000004">
      <c r="A49" s="9" t="s">
        <v>92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7">
        <f t="shared" si="22"/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7">
        <f t="shared" si="21"/>
        <v>0</v>
      </c>
      <c r="T49" s="7">
        <v>0</v>
      </c>
      <c r="U49" s="7">
        <v>0</v>
      </c>
      <c r="V49" s="6">
        <f t="shared" si="23"/>
        <v>0</v>
      </c>
    </row>
    <row r="50" spans="1:22" ht="19.899999999999999" customHeight="1" thickBot="1" x14ac:dyDescent="0.55000000000000004">
      <c r="A50" s="9" t="s">
        <v>93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7">
        <f t="shared" si="22"/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7">
        <f t="shared" si="21"/>
        <v>0</v>
      </c>
      <c r="T50" s="7">
        <v>0</v>
      </c>
      <c r="U50" s="7">
        <v>0</v>
      </c>
      <c r="V50" s="6">
        <f t="shared" si="23"/>
        <v>0</v>
      </c>
    </row>
    <row r="51" spans="1:22" ht="19.899999999999999" customHeight="1" thickBot="1" x14ac:dyDescent="0.55000000000000004">
      <c r="A51" s="9" t="s">
        <v>18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 t="s">
        <v>32</v>
      </c>
      <c r="I51" s="13">
        <v>0</v>
      </c>
      <c r="J51" s="13" t="s">
        <v>32</v>
      </c>
      <c r="K51" s="13">
        <v>0</v>
      </c>
      <c r="L51" s="13">
        <v>0</v>
      </c>
      <c r="M51" s="7">
        <f t="shared" si="22"/>
        <v>2</v>
      </c>
      <c r="N51" s="13">
        <v>0</v>
      </c>
      <c r="O51" s="13"/>
      <c r="P51" s="13">
        <v>0</v>
      </c>
      <c r="Q51" s="13">
        <v>0</v>
      </c>
      <c r="R51" s="13">
        <v>0</v>
      </c>
      <c r="S51" s="7">
        <f t="shared" si="21"/>
        <v>0</v>
      </c>
      <c r="T51" s="7">
        <v>3</v>
      </c>
      <c r="U51" s="7">
        <v>0</v>
      </c>
      <c r="V51" s="6">
        <f t="shared" si="23"/>
        <v>5</v>
      </c>
    </row>
    <row r="52" spans="1:22" ht="19.899999999999999" customHeight="1" thickBot="1" x14ac:dyDescent="0.55000000000000004">
      <c r="A52" s="9" t="s">
        <v>19</v>
      </c>
      <c r="B52" s="13">
        <v>0</v>
      </c>
      <c r="C52" s="13" t="s">
        <v>32</v>
      </c>
      <c r="D52" s="13" t="s">
        <v>32</v>
      </c>
      <c r="E52" s="13" t="s">
        <v>32</v>
      </c>
      <c r="F52" s="13" t="s">
        <v>32</v>
      </c>
      <c r="G52" s="13">
        <v>0</v>
      </c>
      <c r="H52" s="13" t="s">
        <v>32</v>
      </c>
      <c r="I52" s="13">
        <v>0</v>
      </c>
      <c r="J52" s="13" t="s">
        <v>32</v>
      </c>
      <c r="K52" s="13">
        <v>0</v>
      </c>
      <c r="L52" s="13" t="s">
        <v>32</v>
      </c>
      <c r="M52" s="7">
        <f>COUNTIF(B52:L52,"+")</f>
        <v>7</v>
      </c>
      <c r="N52" s="13" t="s">
        <v>32</v>
      </c>
      <c r="O52" s="13" t="s">
        <v>32</v>
      </c>
      <c r="P52" s="13" t="s">
        <v>32</v>
      </c>
      <c r="Q52" s="13">
        <v>0</v>
      </c>
      <c r="R52" s="13">
        <v>0</v>
      </c>
      <c r="S52" s="7">
        <f t="shared" si="21"/>
        <v>3</v>
      </c>
      <c r="T52" s="7">
        <v>3</v>
      </c>
      <c r="U52" s="7">
        <v>1</v>
      </c>
      <c r="V52" s="6">
        <f t="shared" si="23"/>
        <v>14</v>
      </c>
    </row>
    <row r="53" spans="1:22" ht="19.899999999999999" customHeight="1" thickBot="1" x14ac:dyDescent="0.55000000000000004">
      <c r="A53" s="9" t="s">
        <v>111</v>
      </c>
      <c r="B53" s="13" t="s">
        <v>32</v>
      </c>
      <c r="C53" s="13">
        <v>0</v>
      </c>
      <c r="D53" s="13" t="s">
        <v>32</v>
      </c>
      <c r="E53" s="13">
        <v>0</v>
      </c>
      <c r="F53" s="13">
        <v>0</v>
      </c>
      <c r="G53" s="13">
        <v>0</v>
      </c>
      <c r="H53" s="13" t="s">
        <v>32</v>
      </c>
      <c r="I53" s="13">
        <v>0</v>
      </c>
      <c r="J53" s="13" t="s">
        <v>32</v>
      </c>
      <c r="K53" s="13" t="s">
        <v>32</v>
      </c>
      <c r="L53" s="13">
        <v>0</v>
      </c>
      <c r="M53" s="7">
        <f t="shared" si="22"/>
        <v>5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7">
        <f t="shared" si="21"/>
        <v>0</v>
      </c>
      <c r="T53" s="7">
        <v>3</v>
      </c>
      <c r="U53" s="7">
        <v>1</v>
      </c>
      <c r="V53" s="6">
        <f t="shared" si="23"/>
        <v>9</v>
      </c>
    </row>
    <row r="54" spans="1:22" ht="19.899999999999999" customHeight="1" thickBot="1" x14ac:dyDescent="0.55000000000000004">
      <c r="A54" s="9" t="s">
        <v>127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7">
        <f t="shared" si="22"/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7">
        <f t="shared" si="21"/>
        <v>0</v>
      </c>
      <c r="T54" s="7">
        <v>0</v>
      </c>
      <c r="U54" s="7">
        <v>0</v>
      </c>
      <c r="V54" s="6">
        <f t="shared" si="23"/>
        <v>0</v>
      </c>
    </row>
    <row r="55" spans="1:22" ht="19.899999999999999" customHeight="1" thickBot="1" x14ac:dyDescent="0.55000000000000004">
      <c r="A55" s="9" t="s">
        <v>112</v>
      </c>
      <c r="B55" s="13" t="s">
        <v>32</v>
      </c>
      <c r="C55" s="12" t="s">
        <v>131</v>
      </c>
      <c r="D55" s="13" t="s">
        <v>32</v>
      </c>
      <c r="E55" s="13">
        <v>0</v>
      </c>
      <c r="F55" s="13">
        <v>0</v>
      </c>
      <c r="G55" s="13">
        <v>0</v>
      </c>
      <c r="H55" s="13" t="s">
        <v>32</v>
      </c>
      <c r="I55" s="13">
        <v>0</v>
      </c>
      <c r="J55" s="13" t="s">
        <v>32</v>
      </c>
      <c r="K55" s="13" t="s">
        <v>32</v>
      </c>
      <c r="L55" s="13" t="s">
        <v>32</v>
      </c>
      <c r="M55" s="7">
        <f>COUNTIF(B55:L55,"+")</f>
        <v>6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7">
        <v>0</v>
      </c>
      <c r="T55" s="7">
        <v>3</v>
      </c>
      <c r="U55" s="7">
        <v>1</v>
      </c>
      <c r="V55" s="6">
        <f>ROUND(M55+S55+T55+U55,0)</f>
        <v>10</v>
      </c>
    </row>
    <row r="56" spans="1:22" ht="19.899999999999999" customHeight="1" thickBot="1" x14ac:dyDescent="0.55000000000000004">
      <c r="A56" s="9" t="s">
        <v>94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7">
        <f t="shared" si="22"/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7">
        <f t="shared" si="21"/>
        <v>0</v>
      </c>
      <c r="T56" s="7">
        <v>0</v>
      </c>
      <c r="U56" s="7">
        <v>0</v>
      </c>
      <c r="V56" s="6">
        <f t="shared" si="23"/>
        <v>0</v>
      </c>
    </row>
    <row r="57" spans="1:22" ht="19.899999999999999" customHeight="1" thickBot="1" x14ac:dyDescent="0.55000000000000004">
      <c r="A57" s="9" t="s">
        <v>95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7">
        <f t="shared" si="22"/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7">
        <f t="shared" si="21"/>
        <v>0</v>
      </c>
      <c r="T57" s="7">
        <v>0</v>
      </c>
      <c r="U57" s="7">
        <v>0</v>
      </c>
      <c r="V57" s="6">
        <f t="shared" si="23"/>
        <v>0</v>
      </c>
    </row>
    <row r="58" spans="1:22" ht="19.899999999999999" customHeight="1" thickBot="1" x14ac:dyDescent="0.55000000000000004">
      <c r="A58" s="9" t="s">
        <v>96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7">
        <f t="shared" si="22"/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7">
        <f t="shared" si="21"/>
        <v>0</v>
      </c>
      <c r="T58" s="7">
        <v>0</v>
      </c>
      <c r="U58" s="7">
        <v>0</v>
      </c>
      <c r="V58" s="6">
        <f t="shared" si="23"/>
        <v>0</v>
      </c>
    </row>
    <row r="59" spans="1:22" ht="19.899999999999999" customHeight="1" thickBot="1" x14ac:dyDescent="0.55000000000000004">
      <c r="A59" s="9" t="s">
        <v>97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 t="s">
        <v>32</v>
      </c>
      <c r="I59" s="13">
        <v>0</v>
      </c>
      <c r="J59" s="13" t="s">
        <v>32</v>
      </c>
      <c r="K59" s="13">
        <v>0</v>
      </c>
      <c r="L59" s="13" t="s">
        <v>32</v>
      </c>
      <c r="M59" s="7">
        <f t="shared" si="22"/>
        <v>3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7">
        <f t="shared" si="21"/>
        <v>0</v>
      </c>
      <c r="T59" s="7">
        <v>0</v>
      </c>
      <c r="U59" s="7">
        <v>0</v>
      </c>
      <c r="V59" s="6">
        <f t="shared" si="23"/>
        <v>3</v>
      </c>
    </row>
    <row r="60" spans="1:22" ht="19.899999999999999" customHeight="1" thickBot="1" x14ac:dyDescent="0.55000000000000004">
      <c r="A60" s="9" t="s">
        <v>98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7">
        <f t="shared" si="22"/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7">
        <f t="shared" si="21"/>
        <v>0</v>
      </c>
      <c r="T60" s="7">
        <v>0</v>
      </c>
      <c r="U60" s="7">
        <v>0</v>
      </c>
      <c r="V60" s="6">
        <f t="shared" si="23"/>
        <v>0</v>
      </c>
    </row>
    <row r="61" spans="1:22" ht="19.899999999999999" customHeight="1" thickBot="1" x14ac:dyDescent="0.55000000000000004">
      <c r="A61" s="9" t="s">
        <v>113</v>
      </c>
      <c r="B61" s="13">
        <v>0</v>
      </c>
      <c r="C61" s="13">
        <v>0</v>
      </c>
      <c r="D61" s="13">
        <v>0</v>
      </c>
      <c r="E61" s="13">
        <v>0</v>
      </c>
      <c r="F61" s="13" t="s">
        <v>32</v>
      </c>
      <c r="G61" s="13">
        <v>0</v>
      </c>
      <c r="H61" s="13" t="s">
        <v>32</v>
      </c>
      <c r="I61" s="13" t="s">
        <v>32</v>
      </c>
      <c r="J61" s="13" t="s">
        <v>32</v>
      </c>
      <c r="K61" s="13">
        <v>0</v>
      </c>
      <c r="L61" s="13" t="s">
        <v>32</v>
      </c>
      <c r="M61" s="7">
        <f t="shared" si="22"/>
        <v>5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7">
        <f t="shared" si="21"/>
        <v>0</v>
      </c>
      <c r="T61" s="7">
        <v>3</v>
      </c>
      <c r="U61" s="7">
        <v>1</v>
      </c>
      <c r="V61" s="6">
        <f t="shared" si="23"/>
        <v>9</v>
      </c>
    </row>
    <row r="62" spans="1:22" ht="19.899999999999999" customHeight="1" thickBot="1" x14ac:dyDescent="0.55000000000000004">
      <c r="A62" s="9" t="s">
        <v>128</v>
      </c>
      <c r="B62" s="13" t="s">
        <v>32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 t="s">
        <v>32</v>
      </c>
      <c r="I62" s="13">
        <v>0</v>
      </c>
      <c r="J62" s="13" t="s">
        <v>32</v>
      </c>
      <c r="K62" s="13" t="s">
        <v>32</v>
      </c>
      <c r="L62" s="13" t="s">
        <v>32</v>
      </c>
      <c r="M62" s="7">
        <f>COUNTIF(B62:L62,"+")</f>
        <v>5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7">
        <f t="shared" si="21"/>
        <v>0</v>
      </c>
      <c r="T62" s="7">
        <v>0</v>
      </c>
      <c r="U62" s="7">
        <v>1</v>
      </c>
      <c r="V62" s="6">
        <f>ROUND(M62+S62+T62+U62,0)</f>
        <v>6</v>
      </c>
    </row>
    <row r="63" spans="1:22" ht="19.899999999999999" customHeight="1" thickBot="1" x14ac:dyDescent="0.55000000000000004">
      <c r="A63" s="9" t="s">
        <v>99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7">
        <f t="shared" si="22"/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7">
        <f t="shared" ref="S63:S94" si="24">COUNTIF(N63:R63,"+")</f>
        <v>0</v>
      </c>
      <c r="T63" s="7">
        <v>0</v>
      </c>
      <c r="U63" s="7">
        <v>0</v>
      </c>
      <c r="V63" s="6">
        <f t="shared" si="23"/>
        <v>0</v>
      </c>
    </row>
    <row r="64" spans="1:22" ht="19.899999999999999" customHeight="1" thickBot="1" x14ac:dyDescent="0.55000000000000004">
      <c r="A64" s="9" t="s">
        <v>101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7">
        <f t="shared" si="22"/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7">
        <f t="shared" si="24"/>
        <v>0</v>
      </c>
      <c r="T64" s="7">
        <v>0</v>
      </c>
      <c r="U64" s="7">
        <v>0</v>
      </c>
      <c r="V64" s="6">
        <f t="shared" si="23"/>
        <v>0</v>
      </c>
    </row>
    <row r="65" spans="1:22" ht="19.899999999999999" customHeight="1" thickBot="1" x14ac:dyDescent="0.55000000000000004">
      <c r="A65" s="9" t="s">
        <v>129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7">
        <f t="shared" ref="M65" si="25">COUNTIF(B65:L65,"+")</f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7">
        <f t="shared" ref="S65" si="26">COUNTIF(N65:R65,"+")</f>
        <v>0</v>
      </c>
      <c r="T65" s="7">
        <v>0</v>
      </c>
      <c r="U65" s="7">
        <v>0</v>
      </c>
      <c r="V65" s="6">
        <f t="shared" ref="V65" si="27">ROUND(M65+S65+T65+U65,0)</f>
        <v>0</v>
      </c>
    </row>
    <row r="66" spans="1:22" ht="19.899999999999999" customHeight="1" thickBot="1" x14ac:dyDescent="0.55000000000000004">
      <c r="A66" s="9" t="s">
        <v>114</v>
      </c>
      <c r="B66" s="13" t="s">
        <v>32</v>
      </c>
      <c r="C66" s="13" t="s">
        <v>32</v>
      </c>
      <c r="D66" s="13" t="s">
        <v>32</v>
      </c>
      <c r="E66" s="13" t="s">
        <v>32</v>
      </c>
      <c r="F66" s="13" t="s">
        <v>32</v>
      </c>
      <c r="G66" s="13" t="s">
        <v>32</v>
      </c>
      <c r="H66" s="13" t="s">
        <v>32</v>
      </c>
      <c r="I66" s="13">
        <v>0</v>
      </c>
      <c r="J66" s="13" t="s">
        <v>32</v>
      </c>
      <c r="K66" s="13" t="s">
        <v>32</v>
      </c>
      <c r="L66" s="13" t="s">
        <v>32</v>
      </c>
      <c r="M66" s="7">
        <f t="shared" si="22"/>
        <v>10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7">
        <f t="shared" si="24"/>
        <v>0</v>
      </c>
      <c r="T66" s="7">
        <v>2</v>
      </c>
      <c r="U66" s="7">
        <v>1</v>
      </c>
      <c r="V66" s="6">
        <f t="shared" si="23"/>
        <v>13</v>
      </c>
    </row>
    <row r="67" spans="1:22" ht="19.899999999999999" customHeight="1" thickBot="1" x14ac:dyDescent="0.55000000000000004">
      <c r="A67" s="9" t="s">
        <v>100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7">
        <f t="shared" si="22"/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7">
        <f t="shared" si="24"/>
        <v>0</v>
      </c>
      <c r="T67" s="7">
        <v>0</v>
      </c>
      <c r="U67" s="7">
        <v>0</v>
      </c>
      <c r="V67" s="6">
        <f t="shared" si="23"/>
        <v>0</v>
      </c>
    </row>
    <row r="68" spans="1:22" ht="19.899999999999999" customHeight="1" thickBot="1" x14ac:dyDescent="0.55000000000000004">
      <c r="A68" s="9" t="s">
        <v>115</v>
      </c>
      <c r="B68" s="13">
        <v>0</v>
      </c>
      <c r="C68" s="13" t="s">
        <v>32</v>
      </c>
      <c r="D68" s="13" t="s">
        <v>32</v>
      </c>
      <c r="E68" s="13" t="s">
        <v>32</v>
      </c>
      <c r="F68" s="13" t="s">
        <v>32</v>
      </c>
      <c r="G68" s="13" t="s">
        <v>32</v>
      </c>
      <c r="H68" s="13" t="s">
        <v>32</v>
      </c>
      <c r="I68" s="13" t="s">
        <v>32</v>
      </c>
      <c r="J68" s="13" t="s">
        <v>32</v>
      </c>
      <c r="K68" s="13" t="s">
        <v>32</v>
      </c>
      <c r="L68" s="13">
        <v>0</v>
      </c>
      <c r="M68" s="7">
        <f>COUNTIF(B68:L68,"+")</f>
        <v>9</v>
      </c>
      <c r="N68" s="13" t="s">
        <v>32</v>
      </c>
      <c r="O68" s="13" t="s">
        <v>32</v>
      </c>
      <c r="P68" s="13">
        <v>0</v>
      </c>
      <c r="Q68" s="13">
        <v>0</v>
      </c>
      <c r="R68" s="13">
        <v>0</v>
      </c>
      <c r="S68" s="7">
        <f t="shared" si="24"/>
        <v>2</v>
      </c>
      <c r="T68" s="7">
        <v>3</v>
      </c>
      <c r="U68" s="7">
        <v>1</v>
      </c>
      <c r="V68" s="6">
        <f t="shared" ref="V68:V99" si="28">ROUND(M68+S68+T68+U68,0)</f>
        <v>15</v>
      </c>
    </row>
    <row r="69" spans="1:22" ht="19.899999999999999" customHeight="1" thickBot="1" x14ac:dyDescent="0.55000000000000004">
      <c r="A69" s="9" t="s">
        <v>102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7">
        <f t="shared" ref="M69:M99" si="29">COUNTIF(B69:L69,"+")</f>
        <v>0</v>
      </c>
      <c r="N69" s="13">
        <v>0</v>
      </c>
      <c r="O69" s="13">
        <v>0</v>
      </c>
      <c r="P69" s="13">
        <v>0</v>
      </c>
      <c r="Q69" s="13">
        <v>0</v>
      </c>
      <c r="R69" s="13">
        <v>0</v>
      </c>
      <c r="S69" s="7">
        <f t="shared" si="24"/>
        <v>0</v>
      </c>
      <c r="T69" s="7">
        <v>0</v>
      </c>
      <c r="U69" s="7">
        <v>0</v>
      </c>
      <c r="V69" s="6">
        <f t="shared" si="28"/>
        <v>0</v>
      </c>
    </row>
    <row r="70" spans="1:22" ht="19.899999999999999" customHeight="1" x14ac:dyDescent="0.5">
      <c r="A70" s="10" t="s">
        <v>103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 t="s">
        <v>32</v>
      </c>
      <c r="M70" s="7">
        <f t="shared" si="29"/>
        <v>1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7">
        <f t="shared" si="24"/>
        <v>0</v>
      </c>
      <c r="T70" s="7">
        <v>0</v>
      </c>
      <c r="U70" s="7">
        <v>0</v>
      </c>
      <c r="V70" s="6">
        <f t="shared" si="28"/>
        <v>1</v>
      </c>
    </row>
    <row r="71" spans="1:22" ht="19.899999999999999" customHeight="1" x14ac:dyDescent="0.45">
      <c r="A71" s="16" t="s">
        <v>79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7">
        <f t="shared" si="29"/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7">
        <f t="shared" si="24"/>
        <v>0</v>
      </c>
      <c r="T71" s="7">
        <v>0</v>
      </c>
      <c r="U71" s="7">
        <v>0</v>
      </c>
      <c r="V71" s="6">
        <f t="shared" si="28"/>
        <v>0</v>
      </c>
    </row>
    <row r="72" spans="1:22" ht="19.899999999999999" customHeight="1" x14ac:dyDescent="0.45">
      <c r="A72" s="16" t="s">
        <v>130</v>
      </c>
      <c r="B72" s="13" t="s">
        <v>32</v>
      </c>
      <c r="C72" s="13" t="s">
        <v>32</v>
      </c>
      <c r="D72" s="13" t="s">
        <v>32</v>
      </c>
      <c r="E72" s="13" t="s">
        <v>32</v>
      </c>
      <c r="F72" s="13" t="s">
        <v>32</v>
      </c>
      <c r="G72" s="13" t="s">
        <v>32</v>
      </c>
      <c r="H72" s="13" t="s">
        <v>32</v>
      </c>
      <c r="I72" s="13" t="s">
        <v>32</v>
      </c>
      <c r="J72" s="13" t="s">
        <v>32</v>
      </c>
      <c r="K72" s="13" t="s">
        <v>32</v>
      </c>
      <c r="L72" s="13">
        <v>0</v>
      </c>
      <c r="M72" s="7">
        <f>COUNTIF(B72:L72,"+")</f>
        <v>10</v>
      </c>
      <c r="N72" s="13" t="s">
        <v>32</v>
      </c>
      <c r="O72" s="13" t="s">
        <v>32</v>
      </c>
      <c r="P72" s="13">
        <v>0</v>
      </c>
      <c r="Q72" s="13">
        <v>0</v>
      </c>
      <c r="R72" s="13">
        <v>0</v>
      </c>
      <c r="S72" s="7">
        <f>COUNTIF(N72:R72,"+")</f>
        <v>2</v>
      </c>
      <c r="T72" s="7">
        <v>3</v>
      </c>
      <c r="U72" s="7">
        <v>1</v>
      </c>
      <c r="V72" s="6">
        <f>ROUND(M72+S72+T72+U72,0)</f>
        <v>16</v>
      </c>
    </row>
    <row r="73" spans="1:22" ht="19.899999999999999" customHeight="1" x14ac:dyDescent="0.45">
      <c r="A73" s="4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7">
        <f t="shared" si="29"/>
        <v>0</v>
      </c>
      <c r="N73" s="13"/>
      <c r="O73" s="13"/>
      <c r="P73" s="13"/>
      <c r="Q73" s="13"/>
      <c r="R73" s="13"/>
      <c r="S73" s="7">
        <f t="shared" si="24"/>
        <v>0</v>
      </c>
      <c r="T73" s="7"/>
      <c r="U73" s="7"/>
      <c r="V73" s="6">
        <f t="shared" si="28"/>
        <v>0</v>
      </c>
    </row>
    <row r="74" spans="1:22" ht="19.899999999999999" customHeight="1" x14ac:dyDescent="0.45">
      <c r="A74" s="4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7">
        <f t="shared" si="29"/>
        <v>0</v>
      </c>
      <c r="N74" s="13"/>
      <c r="O74" s="13"/>
      <c r="P74" s="13"/>
      <c r="Q74" s="13"/>
      <c r="R74" s="13"/>
      <c r="S74" s="7">
        <f t="shared" si="24"/>
        <v>0</v>
      </c>
      <c r="T74" s="7"/>
      <c r="U74" s="7"/>
      <c r="V74" s="6">
        <f t="shared" si="28"/>
        <v>0</v>
      </c>
    </row>
    <row r="75" spans="1:22" ht="19.899999999999999" customHeight="1" x14ac:dyDescent="0.45">
      <c r="A75" s="4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7">
        <f t="shared" si="29"/>
        <v>0</v>
      </c>
      <c r="N75" s="13"/>
      <c r="O75" s="13"/>
      <c r="P75" s="13"/>
      <c r="Q75" s="13"/>
      <c r="R75" s="13"/>
      <c r="S75" s="7">
        <f t="shared" si="24"/>
        <v>0</v>
      </c>
      <c r="T75" s="7"/>
      <c r="U75" s="7"/>
      <c r="V75" s="6">
        <f t="shared" si="28"/>
        <v>0</v>
      </c>
    </row>
    <row r="76" spans="1:22" ht="19.899999999999999" customHeight="1" x14ac:dyDescent="0.45">
      <c r="A76" s="4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7">
        <f t="shared" si="29"/>
        <v>0</v>
      </c>
      <c r="N76" s="13"/>
      <c r="O76" s="13"/>
      <c r="P76" s="13"/>
      <c r="Q76" s="13"/>
      <c r="R76" s="13"/>
      <c r="S76" s="7">
        <f t="shared" si="24"/>
        <v>0</v>
      </c>
      <c r="T76" s="7"/>
      <c r="U76" s="7"/>
      <c r="V76" s="6">
        <f t="shared" si="28"/>
        <v>0</v>
      </c>
    </row>
    <row r="77" spans="1:22" ht="19.899999999999999" customHeight="1" x14ac:dyDescent="0.45">
      <c r="A77" s="4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7">
        <f t="shared" si="29"/>
        <v>0</v>
      </c>
      <c r="N77" s="13"/>
      <c r="O77" s="13"/>
      <c r="P77" s="13"/>
      <c r="Q77" s="13"/>
      <c r="R77" s="13"/>
      <c r="S77" s="7">
        <f t="shared" si="24"/>
        <v>0</v>
      </c>
      <c r="T77" s="7"/>
      <c r="U77" s="7"/>
      <c r="V77" s="6">
        <f t="shared" si="28"/>
        <v>0</v>
      </c>
    </row>
    <row r="78" spans="1:22" ht="19.899999999999999" customHeight="1" x14ac:dyDescent="0.45">
      <c r="A78" s="4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7">
        <f t="shared" si="29"/>
        <v>0</v>
      </c>
      <c r="N78" s="13"/>
      <c r="O78" s="13"/>
      <c r="P78" s="13"/>
      <c r="Q78" s="13"/>
      <c r="R78" s="13"/>
      <c r="S78" s="7">
        <f t="shared" si="24"/>
        <v>0</v>
      </c>
      <c r="T78" s="7"/>
      <c r="U78" s="7"/>
      <c r="V78" s="6">
        <f t="shared" si="28"/>
        <v>0</v>
      </c>
    </row>
    <row r="79" spans="1:22" ht="19.899999999999999" customHeight="1" x14ac:dyDescent="0.45">
      <c r="A79" s="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7">
        <f t="shared" si="29"/>
        <v>0</v>
      </c>
      <c r="N79" s="13"/>
      <c r="O79" s="13"/>
      <c r="P79" s="13"/>
      <c r="Q79" s="13"/>
      <c r="R79" s="13"/>
      <c r="S79" s="7">
        <f t="shared" si="24"/>
        <v>0</v>
      </c>
      <c r="T79" s="7"/>
      <c r="U79" s="7"/>
      <c r="V79" s="6">
        <f t="shared" si="28"/>
        <v>0</v>
      </c>
    </row>
    <row r="80" spans="1:22" ht="19.899999999999999" customHeight="1" x14ac:dyDescent="0.45">
      <c r="A80" s="4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7">
        <f t="shared" si="29"/>
        <v>0</v>
      </c>
      <c r="N80" s="13"/>
      <c r="O80" s="13"/>
      <c r="P80" s="13"/>
      <c r="Q80" s="13"/>
      <c r="R80" s="13"/>
      <c r="S80" s="7">
        <f t="shared" si="24"/>
        <v>0</v>
      </c>
      <c r="T80" s="7"/>
      <c r="U80" s="7"/>
      <c r="V80" s="6">
        <f t="shared" si="28"/>
        <v>0</v>
      </c>
    </row>
    <row r="81" spans="1:22" ht="19.899999999999999" customHeight="1" x14ac:dyDescent="0.45">
      <c r="A81" s="4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7">
        <f t="shared" si="29"/>
        <v>0</v>
      </c>
      <c r="N81" s="13"/>
      <c r="O81" s="13"/>
      <c r="P81" s="13"/>
      <c r="Q81" s="13"/>
      <c r="R81" s="13"/>
      <c r="S81" s="7">
        <f t="shared" si="24"/>
        <v>0</v>
      </c>
      <c r="T81" s="7"/>
      <c r="U81" s="7"/>
      <c r="V81" s="6">
        <f t="shared" si="28"/>
        <v>0</v>
      </c>
    </row>
    <row r="82" spans="1:22" ht="19.899999999999999" customHeight="1" x14ac:dyDescent="0.45">
      <c r="A82" s="4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7">
        <f t="shared" si="29"/>
        <v>0</v>
      </c>
      <c r="N82" s="13"/>
      <c r="O82" s="13"/>
      <c r="P82" s="13"/>
      <c r="Q82" s="13"/>
      <c r="R82" s="13"/>
      <c r="S82" s="7">
        <f t="shared" si="24"/>
        <v>0</v>
      </c>
      <c r="T82" s="7"/>
      <c r="U82" s="7"/>
      <c r="V82" s="6">
        <f t="shared" si="28"/>
        <v>0</v>
      </c>
    </row>
    <row r="83" spans="1:22" ht="19.899999999999999" customHeight="1" x14ac:dyDescent="0.45">
      <c r="A83" s="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7">
        <f t="shared" si="29"/>
        <v>0</v>
      </c>
      <c r="N83" s="13"/>
      <c r="O83" s="13"/>
      <c r="P83" s="13"/>
      <c r="Q83" s="13"/>
      <c r="R83" s="13"/>
      <c r="S83" s="7">
        <f t="shared" si="24"/>
        <v>0</v>
      </c>
      <c r="T83" s="7"/>
      <c r="U83" s="7"/>
      <c r="V83" s="6">
        <f t="shared" si="28"/>
        <v>0</v>
      </c>
    </row>
    <row r="84" spans="1:22" ht="19.899999999999999" customHeight="1" x14ac:dyDescent="0.45">
      <c r="A84" s="4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7">
        <f t="shared" si="29"/>
        <v>0</v>
      </c>
      <c r="N84" s="13"/>
      <c r="O84" s="13"/>
      <c r="P84" s="13"/>
      <c r="Q84" s="13"/>
      <c r="R84" s="13"/>
      <c r="S84" s="7">
        <f t="shared" si="24"/>
        <v>0</v>
      </c>
      <c r="T84" s="7"/>
      <c r="U84" s="7"/>
      <c r="V84" s="6">
        <f t="shared" si="28"/>
        <v>0</v>
      </c>
    </row>
    <row r="85" spans="1:22" ht="19.899999999999999" customHeight="1" x14ac:dyDescent="0.45">
      <c r="A85" s="4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7">
        <f t="shared" si="29"/>
        <v>0</v>
      </c>
      <c r="N85" s="13"/>
      <c r="O85" s="13"/>
      <c r="P85" s="13"/>
      <c r="Q85" s="13"/>
      <c r="R85" s="13"/>
      <c r="S85" s="7">
        <f t="shared" si="24"/>
        <v>0</v>
      </c>
      <c r="T85" s="7"/>
      <c r="U85" s="7"/>
      <c r="V85" s="6">
        <f t="shared" si="28"/>
        <v>0</v>
      </c>
    </row>
    <row r="86" spans="1:22" ht="19.899999999999999" customHeight="1" x14ac:dyDescent="0.45">
      <c r="A86" s="4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7">
        <f t="shared" si="29"/>
        <v>0</v>
      </c>
      <c r="N86" s="13"/>
      <c r="O86" s="13"/>
      <c r="P86" s="13"/>
      <c r="Q86" s="13"/>
      <c r="R86" s="13"/>
      <c r="S86" s="7">
        <f t="shared" si="24"/>
        <v>0</v>
      </c>
      <c r="T86" s="7"/>
      <c r="U86" s="7"/>
      <c r="V86" s="6">
        <f t="shared" si="28"/>
        <v>0</v>
      </c>
    </row>
    <row r="87" spans="1:22" ht="19.899999999999999" customHeight="1" x14ac:dyDescent="0.45">
      <c r="A87" s="4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7">
        <f t="shared" si="29"/>
        <v>0</v>
      </c>
      <c r="N87" s="13"/>
      <c r="O87" s="13"/>
      <c r="P87" s="13"/>
      <c r="Q87" s="13"/>
      <c r="R87" s="13"/>
      <c r="S87" s="7">
        <f t="shared" si="24"/>
        <v>0</v>
      </c>
      <c r="T87" s="7"/>
      <c r="U87" s="7"/>
      <c r="V87" s="6">
        <f t="shared" si="28"/>
        <v>0</v>
      </c>
    </row>
    <row r="88" spans="1:22" ht="19.899999999999999" customHeight="1" x14ac:dyDescent="0.45">
      <c r="A88" s="4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7">
        <f t="shared" si="29"/>
        <v>0</v>
      </c>
      <c r="N88" s="13"/>
      <c r="O88" s="13"/>
      <c r="P88" s="13"/>
      <c r="Q88" s="13"/>
      <c r="R88" s="13"/>
      <c r="S88" s="7">
        <f t="shared" si="24"/>
        <v>0</v>
      </c>
      <c r="T88" s="7"/>
      <c r="U88" s="7"/>
      <c r="V88" s="6">
        <f t="shared" si="28"/>
        <v>0</v>
      </c>
    </row>
    <row r="89" spans="1:22" ht="19.899999999999999" customHeight="1" x14ac:dyDescent="0.45">
      <c r="A89" s="4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7">
        <f t="shared" si="29"/>
        <v>0</v>
      </c>
      <c r="N89" s="13"/>
      <c r="O89" s="13"/>
      <c r="P89" s="13"/>
      <c r="Q89" s="13"/>
      <c r="R89" s="13"/>
      <c r="S89" s="7">
        <f t="shared" si="24"/>
        <v>0</v>
      </c>
      <c r="T89" s="7"/>
      <c r="U89" s="7"/>
      <c r="V89" s="6">
        <f t="shared" si="28"/>
        <v>0</v>
      </c>
    </row>
    <row r="90" spans="1:22" ht="19.899999999999999" customHeight="1" x14ac:dyDescent="0.45">
      <c r="A90" s="4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7">
        <f t="shared" si="29"/>
        <v>0</v>
      </c>
      <c r="N90" s="13"/>
      <c r="O90" s="13"/>
      <c r="P90" s="13"/>
      <c r="Q90" s="13"/>
      <c r="R90" s="13"/>
      <c r="S90" s="7">
        <f t="shared" si="24"/>
        <v>0</v>
      </c>
      <c r="T90" s="7"/>
      <c r="U90" s="7"/>
      <c r="V90" s="6">
        <f t="shared" si="28"/>
        <v>0</v>
      </c>
    </row>
    <row r="91" spans="1:22" ht="19.899999999999999" customHeight="1" x14ac:dyDescent="0.45">
      <c r="A91" s="4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7">
        <f t="shared" si="29"/>
        <v>0</v>
      </c>
      <c r="N91" s="13"/>
      <c r="O91" s="13"/>
      <c r="P91" s="13"/>
      <c r="Q91" s="13"/>
      <c r="R91" s="13"/>
      <c r="S91" s="7">
        <f t="shared" si="24"/>
        <v>0</v>
      </c>
      <c r="T91" s="7"/>
      <c r="U91" s="7"/>
      <c r="V91" s="6">
        <f t="shared" si="28"/>
        <v>0</v>
      </c>
    </row>
    <row r="92" spans="1:22" ht="19.899999999999999" customHeight="1" x14ac:dyDescent="0.45">
      <c r="A92" s="4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7">
        <f t="shared" si="29"/>
        <v>0</v>
      </c>
      <c r="N92" s="13"/>
      <c r="O92" s="13"/>
      <c r="P92" s="13"/>
      <c r="Q92" s="13"/>
      <c r="R92" s="13"/>
      <c r="S92" s="7">
        <f t="shared" si="24"/>
        <v>0</v>
      </c>
      <c r="T92" s="7"/>
      <c r="U92" s="7"/>
      <c r="V92" s="6">
        <f t="shared" si="28"/>
        <v>0</v>
      </c>
    </row>
    <row r="93" spans="1:22" ht="19.899999999999999" customHeight="1" x14ac:dyDescent="0.45">
      <c r="A93" s="4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7">
        <f t="shared" si="29"/>
        <v>0</v>
      </c>
      <c r="N93" s="13"/>
      <c r="O93" s="13"/>
      <c r="P93" s="13"/>
      <c r="Q93" s="13"/>
      <c r="R93" s="13"/>
      <c r="S93" s="7">
        <f t="shared" si="24"/>
        <v>0</v>
      </c>
      <c r="T93" s="7"/>
      <c r="U93" s="7"/>
      <c r="V93" s="6">
        <f t="shared" si="28"/>
        <v>0</v>
      </c>
    </row>
    <row r="94" spans="1:22" ht="19.899999999999999" customHeight="1" x14ac:dyDescent="0.45">
      <c r="A94" s="4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7">
        <f t="shared" si="29"/>
        <v>0</v>
      </c>
      <c r="N94" s="13"/>
      <c r="O94" s="13"/>
      <c r="P94" s="13"/>
      <c r="Q94" s="13"/>
      <c r="R94" s="13"/>
      <c r="S94" s="7">
        <f t="shared" si="24"/>
        <v>0</v>
      </c>
      <c r="T94" s="7"/>
      <c r="U94" s="7"/>
      <c r="V94" s="6">
        <f t="shared" si="28"/>
        <v>0</v>
      </c>
    </row>
    <row r="95" spans="1:22" ht="19.899999999999999" customHeight="1" x14ac:dyDescent="0.45">
      <c r="A95" s="4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7">
        <f t="shared" si="29"/>
        <v>0</v>
      </c>
      <c r="N95" s="13"/>
      <c r="O95" s="13"/>
      <c r="P95" s="13"/>
      <c r="Q95" s="13"/>
      <c r="R95" s="13"/>
      <c r="S95" s="7">
        <f t="shared" ref="S95:S126" si="30">COUNTIF(N95:R95,"+")</f>
        <v>0</v>
      </c>
      <c r="T95" s="7"/>
      <c r="U95" s="7"/>
      <c r="V95" s="6">
        <f t="shared" si="28"/>
        <v>0</v>
      </c>
    </row>
    <row r="96" spans="1:22" ht="19.899999999999999" customHeight="1" x14ac:dyDescent="0.45">
      <c r="A96" s="4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7">
        <f t="shared" si="29"/>
        <v>0</v>
      </c>
      <c r="N96" s="13"/>
      <c r="O96" s="13"/>
      <c r="P96" s="13"/>
      <c r="Q96" s="13"/>
      <c r="R96" s="13"/>
      <c r="S96" s="7">
        <f t="shared" si="30"/>
        <v>0</v>
      </c>
      <c r="T96" s="7"/>
      <c r="U96" s="7"/>
      <c r="V96" s="6">
        <f t="shared" si="28"/>
        <v>0</v>
      </c>
    </row>
    <row r="97" spans="1:22" ht="19.899999999999999" customHeight="1" x14ac:dyDescent="0.45">
      <c r="A97" s="4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7">
        <f t="shared" si="29"/>
        <v>0</v>
      </c>
      <c r="N97" s="13"/>
      <c r="O97" s="13"/>
      <c r="P97" s="13"/>
      <c r="Q97" s="13"/>
      <c r="R97" s="13"/>
      <c r="S97" s="7">
        <f t="shared" si="30"/>
        <v>0</v>
      </c>
      <c r="T97" s="7"/>
      <c r="U97" s="7"/>
      <c r="V97" s="6">
        <f t="shared" si="28"/>
        <v>0</v>
      </c>
    </row>
    <row r="98" spans="1:22" ht="19.899999999999999" customHeight="1" x14ac:dyDescent="0.45">
      <c r="A98" s="4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7">
        <f t="shared" si="29"/>
        <v>0</v>
      </c>
      <c r="N98" s="13"/>
      <c r="O98" s="13"/>
      <c r="P98" s="13"/>
      <c r="Q98" s="13"/>
      <c r="R98" s="13"/>
      <c r="S98" s="7">
        <f t="shared" si="30"/>
        <v>0</v>
      </c>
      <c r="T98" s="7"/>
      <c r="U98" s="7"/>
      <c r="V98" s="6">
        <f t="shared" si="28"/>
        <v>0</v>
      </c>
    </row>
    <row r="99" spans="1:22" ht="19.899999999999999" customHeight="1" x14ac:dyDescent="0.45">
      <c r="A99" s="4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7">
        <f t="shared" si="29"/>
        <v>0</v>
      </c>
      <c r="N99" s="13"/>
      <c r="O99" s="13"/>
      <c r="P99" s="13"/>
      <c r="Q99" s="13"/>
      <c r="R99" s="13"/>
      <c r="S99" s="7">
        <f t="shared" si="30"/>
        <v>0</v>
      </c>
      <c r="T99" s="7"/>
      <c r="U99" s="7"/>
      <c r="V99" s="6">
        <f t="shared" si="28"/>
        <v>0</v>
      </c>
    </row>
    <row r="100" spans="1:22" ht="19.899999999999999" customHeight="1" x14ac:dyDescent="0.45">
      <c r="A100" s="4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7">
        <f t="shared" ref="M100:M131" si="31">COUNTIF(B100:L100,"+")</f>
        <v>0</v>
      </c>
      <c r="N100" s="13"/>
      <c r="O100" s="13"/>
      <c r="P100" s="13"/>
      <c r="Q100" s="13"/>
      <c r="R100" s="13"/>
      <c r="S100" s="7">
        <f t="shared" si="30"/>
        <v>0</v>
      </c>
      <c r="T100" s="7"/>
      <c r="U100" s="7"/>
      <c r="V100" s="6">
        <f t="shared" ref="V100:V131" si="32">ROUND(M100+S100+T100+U100,0)</f>
        <v>0</v>
      </c>
    </row>
    <row r="101" spans="1:22" ht="19.899999999999999" customHeight="1" x14ac:dyDescent="0.45">
      <c r="A101" s="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7">
        <f t="shared" si="31"/>
        <v>0</v>
      </c>
      <c r="N101" s="13"/>
      <c r="O101" s="13"/>
      <c r="P101" s="13"/>
      <c r="Q101" s="13"/>
      <c r="R101" s="13"/>
      <c r="S101" s="7">
        <f t="shared" si="30"/>
        <v>0</v>
      </c>
      <c r="T101" s="7"/>
      <c r="U101" s="7"/>
      <c r="V101" s="6">
        <f t="shared" si="32"/>
        <v>0</v>
      </c>
    </row>
    <row r="102" spans="1:22" ht="19.899999999999999" customHeight="1" x14ac:dyDescent="0.45">
      <c r="A102" s="4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7">
        <f t="shared" si="31"/>
        <v>0</v>
      </c>
      <c r="N102" s="13"/>
      <c r="O102" s="13"/>
      <c r="P102" s="13"/>
      <c r="Q102" s="13"/>
      <c r="R102" s="13"/>
      <c r="S102" s="7">
        <f t="shared" si="30"/>
        <v>0</v>
      </c>
      <c r="T102" s="7"/>
      <c r="U102" s="7"/>
      <c r="V102" s="6">
        <f t="shared" si="32"/>
        <v>0</v>
      </c>
    </row>
    <row r="103" spans="1:22" ht="19.899999999999999" customHeight="1" x14ac:dyDescent="0.45">
      <c r="A103" s="4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7">
        <f t="shared" si="31"/>
        <v>0</v>
      </c>
      <c r="N103" s="13"/>
      <c r="O103" s="13"/>
      <c r="P103" s="13"/>
      <c r="Q103" s="13"/>
      <c r="R103" s="13"/>
      <c r="S103" s="7">
        <f t="shared" si="30"/>
        <v>0</v>
      </c>
      <c r="T103" s="7"/>
      <c r="U103" s="7"/>
      <c r="V103" s="6">
        <f t="shared" si="32"/>
        <v>0</v>
      </c>
    </row>
    <row r="104" spans="1:22" ht="19.899999999999999" customHeight="1" x14ac:dyDescent="0.45">
      <c r="A104" s="4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7">
        <f t="shared" si="31"/>
        <v>0</v>
      </c>
      <c r="N104" s="13"/>
      <c r="O104" s="13"/>
      <c r="P104" s="13"/>
      <c r="Q104" s="13"/>
      <c r="R104" s="13"/>
      <c r="S104" s="7">
        <f t="shared" si="30"/>
        <v>0</v>
      </c>
      <c r="T104" s="7"/>
      <c r="U104" s="7"/>
      <c r="V104" s="6">
        <f t="shared" si="32"/>
        <v>0</v>
      </c>
    </row>
    <row r="105" spans="1:22" ht="19.899999999999999" customHeight="1" x14ac:dyDescent="0.45">
      <c r="A105" s="4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7">
        <f t="shared" si="31"/>
        <v>0</v>
      </c>
      <c r="N105" s="13"/>
      <c r="O105" s="13"/>
      <c r="P105" s="13"/>
      <c r="Q105" s="13"/>
      <c r="R105" s="13"/>
      <c r="S105" s="7">
        <f t="shared" si="30"/>
        <v>0</v>
      </c>
      <c r="T105" s="7"/>
      <c r="U105" s="7"/>
      <c r="V105" s="6">
        <f t="shared" si="32"/>
        <v>0</v>
      </c>
    </row>
    <row r="106" spans="1:22" ht="19.899999999999999" customHeight="1" x14ac:dyDescent="0.45">
      <c r="A106" s="4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7">
        <f t="shared" si="31"/>
        <v>0</v>
      </c>
      <c r="N106" s="13"/>
      <c r="O106" s="13"/>
      <c r="P106" s="13"/>
      <c r="Q106" s="13"/>
      <c r="R106" s="13"/>
      <c r="S106" s="7">
        <f t="shared" si="30"/>
        <v>0</v>
      </c>
      <c r="T106" s="7"/>
      <c r="U106" s="7"/>
      <c r="V106" s="6">
        <f t="shared" si="32"/>
        <v>0</v>
      </c>
    </row>
    <row r="107" spans="1:22" ht="19.899999999999999" customHeight="1" x14ac:dyDescent="0.45">
      <c r="A107" s="4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7">
        <f t="shared" si="31"/>
        <v>0</v>
      </c>
      <c r="N107" s="13"/>
      <c r="O107" s="13"/>
      <c r="P107" s="13"/>
      <c r="Q107" s="13"/>
      <c r="R107" s="13"/>
      <c r="S107" s="7">
        <f t="shared" si="30"/>
        <v>0</v>
      </c>
      <c r="T107" s="7"/>
      <c r="U107" s="7"/>
      <c r="V107" s="6">
        <f t="shared" si="32"/>
        <v>0</v>
      </c>
    </row>
    <row r="108" spans="1:22" ht="19.899999999999999" customHeight="1" x14ac:dyDescent="0.45">
      <c r="A108" s="4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7">
        <f t="shared" si="31"/>
        <v>0</v>
      </c>
      <c r="N108" s="13"/>
      <c r="O108" s="13"/>
      <c r="P108" s="13"/>
      <c r="Q108" s="13"/>
      <c r="R108" s="13"/>
      <c r="S108" s="7">
        <f t="shared" si="30"/>
        <v>0</v>
      </c>
      <c r="T108" s="7"/>
      <c r="U108" s="7"/>
      <c r="V108" s="6">
        <f t="shared" si="32"/>
        <v>0</v>
      </c>
    </row>
    <row r="109" spans="1:22" ht="19.899999999999999" customHeight="1" x14ac:dyDescent="0.45">
      <c r="A109" s="4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7">
        <f t="shared" si="31"/>
        <v>0</v>
      </c>
      <c r="N109" s="13"/>
      <c r="O109" s="13"/>
      <c r="P109" s="13"/>
      <c r="Q109" s="13"/>
      <c r="R109" s="13"/>
      <c r="S109" s="7">
        <f t="shared" si="30"/>
        <v>0</v>
      </c>
      <c r="T109" s="7"/>
      <c r="U109" s="7"/>
      <c r="V109" s="6">
        <f t="shared" si="32"/>
        <v>0</v>
      </c>
    </row>
    <row r="110" spans="1:22" ht="19.899999999999999" customHeight="1" x14ac:dyDescent="0.45">
      <c r="A110" s="4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7">
        <f t="shared" si="31"/>
        <v>0</v>
      </c>
      <c r="N110" s="13"/>
      <c r="O110" s="13"/>
      <c r="P110" s="13"/>
      <c r="Q110" s="13"/>
      <c r="R110" s="13"/>
      <c r="S110" s="7">
        <f t="shared" si="30"/>
        <v>0</v>
      </c>
      <c r="T110" s="7"/>
      <c r="U110" s="7"/>
      <c r="V110" s="6">
        <f t="shared" si="32"/>
        <v>0</v>
      </c>
    </row>
    <row r="111" spans="1:22" ht="19.899999999999999" customHeight="1" x14ac:dyDescent="0.45">
      <c r="A111" s="4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7">
        <f t="shared" si="31"/>
        <v>0</v>
      </c>
      <c r="N111" s="13"/>
      <c r="O111" s="13"/>
      <c r="P111" s="13"/>
      <c r="Q111" s="13"/>
      <c r="R111" s="13"/>
      <c r="S111" s="7">
        <f t="shared" si="30"/>
        <v>0</v>
      </c>
      <c r="T111" s="7"/>
      <c r="U111" s="7"/>
      <c r="V111" s="6">
        <f t="shared" si="32"/>
        <v>0</v>
      </c>
    </row>
    <row r="112" spans="1:22" ht="19.899999999999999" customHeight="1" x14ac:dyDescent="0.45">
      <c r="A112" s="4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7">
        <f t="shared" si="31"/>
        <v>0</v>
      </c>
      <c r="N112" s="13"/>
      <c r="O112" s="13"/>
      <c r="P112" s="13"/>
      <c r="Q112" s="13"/>
      <c r="R112" s="13"/>
      <c r="S112" s="7">
        <f t="shared" si="30"/>
        <v>0</v>
      </c>
      <c r="T112" s="7"/>
      <c r="U112" s="7"/>
      <c r="V112" s="6">
        <f t="shared" si="32"/>
        <v>0</v>
      </c>
    </row>
    <row r="113" spans="1:22" ht="19.899999999999999" customHeight="1" x14ac:dyDescent="0.45">
      <c r="A113" s="4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7">
        <f t="shared" si="31"/>
        <v>0</v>
      </c>
      <c r="N113" s="13"/>
      <c r="O113" s="13"/>
      <c r="P113" s="13"/>
      <c r="Q113" s="13"/>
      <c r="R113" s="13"/>
      <c r="S113" s="7">
        <f t="shared" si="30"/>
        <v>0</v>
      </c>
      <c r="T113" s="7"/>
      <c r="U113" s="7"/>
      <c r="V113" s="6">
        <f t="shared" si="32"/>
        <v>0</v>
      </c>
    </row>
    <row r="114" spans="1:22" ht="19.899999999999999" customHeight="1" x14ac:dyDescent="0.45">
      <c r="A114" s="4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7">
        <f t="shared" si="31"/>
        <v>0</v>
      </c>
      <c r="N114" s="13"/>
      <c r="O114" s="13"/>
      <c r="P114" s="13"/>
      <c r="Q114" s="13"/>
      <c r="R114" s="13"/>
      <c r="S114" s="7">
        <f t="shared" si="30"/>
        <v>0</v>
      </c>
      <c r="T114" s="7"/>
      <c r="U114" s="7"/>
      <c r="V114" s="6">
        <f t="shared" si="32"/>
        <v>0</v>
      </c>
    </row>
    <row r="115" spans="1:22" ht="19.899999999999999" customHeight="1" x14ac:dyDescent="0.45">
      <c r="A115" s="4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7">
        <f t="shared" si="31"/>
        <v>0</v>
      </c>
      <c r="N115" s="13"/>
      <c r="O115" s="13"/>
      <c r="P115" s="13"/>
      <c r="Q115" s="13"/>
      <c r="R115" s="13"/>
      <c r="S115" s="7">
        <f t="shared" si="30"/>
        <v>0</v>
      </c>
      <c r="T115" s="7"/>
      <c r="U115" s="7"/>
      <c r="V115" s="6">
        <f t="shared" si="32"/>
        <v>0</v>
      </c>
    </row>
    <row r="116" spans="1:22" ht="19.899999999999999" customHeight="1" x14ac:dyDescent="0.45">
      <c r="A116" s="4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7">
        <f t="shared" si="31"/>
        <v>0</v>
      </c>
      <c r="N116" s="13"/>
      <c r="O116" s="13"/>
      <c r="P116" s="13"/>
      <c r="Q116" s="13"/>
      <c r="R116" s="13"/>
      <c r="S116" s="7">
        <f t="shared" si="30"/>
        <v>0</v>
      </c>
      <c r="T116" s="7"/>
      <c r="U116" s="7"/>
      <c r="V116" s="6">
        <f t="shared" si="32"/>
        <v>0</v>
      </c>
    </row>
    <row r="117" spans="1:22" ht="19.899999999999999" customHeight="1" x14ac:dyDescent="0.45">
      <c r="A117" s="4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7">
        <f t="shared" si="31"/>
        <v>0</v>
      </c>
      <c r="N117" s="13"/>
      <c r="O117" s="13"/>
      <c r="P117" s="13"/>
      <c r="Q117" s="13"/>
      <c r="R117" s="13"/>
      <c r="S117" s="7">
        <f t="shared" si="30"/>
        <v>0</v>
      </c>
      <c r="T117" s="7"/>
      <c r="U117" s="7"/>
      <c r="V117" s="6">
        <f t="shared" si="32"/>
        <v>0</v>
      </c>
    </row>
    <row r="118" spans="1:22" ht="19.899999999999999" customHeight="1" x14ac:dyDescent="0.45">
      <c r="A118" s="4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7">
        <f t="shared" si="31"/>
        <v>0</v>
      </c>
      <c r="N118" s="13"/>
      <c r="O118" s="13"/>
      <c r="P118" s="13"/>
      <c r="Q118" s="13"/>
      <c r="R118" s="13"/>
      <c r="S118" s="7">
        <f t="shared" si="30"/>
        <v>0</v>
      </c>
      <c r="T118" s="7"/>
      <c r="U118" s="7"/>
      <c r="V118" s="6">
        <f t="shared" si="32"/>
        <v>0</v>
      </c>
    </row>
    <row r="119" spans="1:22" ht="19.899999999999999" customHeight="1" x14ac:dyDescent="0.45">
      <c r="A119" s="4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7">
        <f t="shared" si="31"/>
        <v>0</v>
      </c>
      <c r="N119" s="13"/>
      <c r="O119" s="13"/>
      <c r="P119" s="13"/>
      <c r="Q119" s="13"/>
      <c r="R119" s="13"/>
      <c r="S119" s="7">
        <f t="shared" si="30"/>
        <v>0</v>
      </c>
      <c r="T119" s="7"/>
      <c r="U119" s="7"/>
      <c r="V119" s="6">
        <f t="shared" si="32"/>
        <v>0</v>
      </c>
    </row>
    <row r="120" spans="1:22" ht="19.899999999999999" customHeight="1" x14ac:dyDescent="0.45">
      <c r="A120" s="4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7">
        <f t="shared" si="31"/>
        <v>0</v>
      </c>
      <c r="N120" s="13"/>
      <c r="O120" s="13"/>
      <c r="P120" s="13"/>
      <c r="Q120" s="13"/>
      <c r="R120" s="13"/>
      <c r="S120" s="7">
        <f t="shared" si="30"/>
        <v>0</v>
      </c>
      <c r="T120" s="7"/>
      <c r="U120" s="7"/>
      <c r="V120" s="6">
        <f t="shared" si="32"/>
        <v>0</v>
      </c>
    </row>
    <row r="121" spans="1:22" ht="19.899999999999999" customHeight="1" x14ac:dyDescent="0.45">
      <c r="A121" s="4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7">
        <f t="shared" si="31"/>
        <v>0</v>
      </c>
      <c r="N121" s="13"/>
      <c r="O121" s="13"/>
      <c r="P121" s="13"/>
      <c r="Q121" s="13"/>
      <c r="R121" s="13"/>
      <c r="S121" s="7">
        <f t="shared" si="30"/>
        <v>0</v>
      </c>
      <c r="T121" s="7"/>
      <c r="U121" s="7"/>
      <c r="V121" s="6">
        <f t="shared" si="32"/>
        <v>0</v>
      </c>
    </row>
    <row r="122" spans="1:22" ht="19.899999999999999" customHeight="1" x14ac:dyDescent="0.45">
      <c r="A122" s="4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7">
        <f t="shared" si="31"/>
        <v>0</v>
      </c>
      <c r="N122" s="13"/>
      <c r="O122" s="13"/>
      <c r="P122" s="13"/>
      <c r="Q122" s="13"/>
      <c r="R122" s="13"/>
      <c r="S122" s="7">
        <f t="shared" si="30"/>
        <v>0</v>
      </c>
      <c r="T122" s="7"/>
      <c r="U122" s="7"/>
      <c r="V122" s="6">
        <f t="shared" si="32"/>
        <v>0</v>
      </c>
    </row>
    <row r="123" spans="1:22" ht="19.899999999999999" customHeight="1" x14ac:dyDescent="0.45">
      <c r="A123" s="4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7">
        <f t="shared" si="31"/>
        <v>0</v>
      </c>
      <c r="N123" s="13"/>
      <c r="O123" s="13"/>
      <c r="P123" s="13"/>
      <c r="Q123" s="13"/>
      <c r="R123" s="13"/>
      <c r="S123" s="7">
        <f t="shared" si="30"/>
        <v>0</v>
      </c>
      <c r="T123" s="7"/>
      <c r="U123" s="7"/>
      <c r="V123" s="6">
        <f t="shared" si="32"/>
        <v>0</v>
      </c>
    </row>
    <row r="124" spans="1:22" ht="19.899999999999999" customHeight="1" x14ac:dyDescent="0.45">
      <c r="A124" s="4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7">
        <f t="shared" si="31"/>
        <v>0</v>
      </c>
      <c r="N124" s="13"/>
      <c r="O124" s="13"/>
      <c r="P124" s="13"/>
      <c r="Q124" s="13"/>
      <c r="R124" s="13"/>
      <c r="S124" s="7">
        <f t="shared" si="30"/>
        <v>0</v>
      </c>
      <c r="T124" s="7"/>
      <c r="U124" s="7"/>
      <c r="V124" s="6">
        <f t="shared" si="32"/>
        <v>0</v>
      </c>
    </row>
    <row r="125" spans="1:22" ht="19.899999999999999" customHeight="1" x14ac:dyDescent="0.45">
      <c r="A125" s="4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7">
        <f t="shared" si="31"/>
        <v>0</v>
      </c>
      <c r="N125" s="13"/>
      <c r="O125" s="13"/>
      <c r="P125" s="13"/>
      <c r="Q125" s="13"/>
      <c r="R125" s="13"/>
      <c r="S125" s="7">
        <f t="shared" si="30"/>
        <v>0</v>
      </c>
      <c r="T125" s="7"/>
      <c r="U125" s="7"/>
      <c r="V125" s="6">
        <f t="shared" si="32"/>
        <v>0</v>
      </c>
    </row>
    <row r="126" spans="1:22" ht="19.899999999999999" customHeight="1" x14ac:dyDescent="0.45">
      <c r="A126" s="4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7">
        <f t="shared" si="31"/>
        <v>0</v>
      </c>
      <c r="N126" s="13"/>
      <c r="O126" s="13"/>
      <c r="P126" s="13"/>
      <c r="Q126" s="13"/>
      <c r="R126" s="13"/>
      <c r="S126" s="7">
        <f t="shared" si="30"/>
        <v>0</v>
      </c>
      <c r="T126" s="7"/>
      <c r="U126" s="7"/>
      <c r="V126" s="6">
        <f t="shared" si="32"/>
        <v>0</v>
      </c>
    </row>
    <row r="127" spans="1:22" ht="19.899999999999999" customHeight="1" x14ac:dyDescent="0.45">
      <c r="A127" s="4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7">
        <f t="shared" si="31"/>
        <v>0</v>
      </c>
      <c r="N127" s="13"/>
      <c r="O127" s="13"/>
      <c r="P127" s="13"/>
      <c r="Q127" s="13"/>
      <c r="R127" s="13"/>
      <c r="S127" s="7">
        <f t="shared" ref="S127:S158" si="33">COUNTIF(N127:R127,"+")</f>
        <v>0</v>
      </c>
      <c r="T127" s="7"/>
      <c r="U127" s="7"/>
      <c r="V127" s="6">
        <f t="shared" si="32"/>
        <v>0</v>
      </c>
    </row>
    <row r="128" spans="1:22" ht="19.899999999999999" customHeight="1" x14ac:dyDescent="0.45">
      <c r="A128" s="4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7">
        <f t="shared" si="31"/>
        <v>0</v>
      </c>
      <c r="N128" s="13"/>
      <c r="O128" s="13"/>
      <c r="P128" s="13"/>
      <c r="Q128" s="13"/>
      <c r="R128" s="13"/>
      <c r="S128" s="7">
        <f t="shared" si="33"/>
        <v>0</v>
      </c>
      <c r="T128" s="7"/>
      <c r="U128" s="7"/>
      <c r="V128" s="6">
        <f t="shared" si="32"/>
        <v>0</v>
      </c>
    </row>
    <row r="129" spans="1:22" ht="19.899999999999999" customHeight="1" x14ac:dyDescent="0.45">
      <c r="A129" s="4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7">
        <f t="shared" si="31"/>
        <v>0</v>
      </c>
      <c r="N129" s="13"/>
      <c r="O129" s="13"/>
      <c r="P129" s="13"/>
      <c r="Q129" s="13"/>
      <c r="R129" s="13"/>
      <c r="S129" s="7">
        <f t="shared" si="33"/>
        <v>0</v>
      </c>
      <c r="T129" s="7"/>
      <c r="U129" s="7"/>
      <c r="V129" s="6">
        <f t="shared" si="32"/>
        <v>0</v>
      </c>
    </row>
    <row r="130" spans="1:22" ht="19.899999999999999" customHeight="1" x14ac:dyDescent="0.45">
      <c r="A130" s="4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7">
        <f t="shared" si="31"/>
        <v>0</v>
      </c>
      <c r="N130" s="13"/>
      <c r="O130" s="13"/>
      <c r="P130" s="13"/>
      <c r="Q130" s="13"/>
      <c r="R130" s="13"/>
      <c r="S130" s="7">
        <f t="shared" si="33"/>
        <v>0</v>
      </c>
      <c r="T130" s="7"/>
      <c r="U130" s="7"/>
      <c r="V130" s="6">
        <f t="shared" si="32"/>
        <v>0</v>
      </c>
    </row>
    <row r="131" spans="1:22" ht="19.899999999999999" customHeight="1" x14ac:dyDescent="0.45">
      <c r="A131" s="4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7">
        <f t="shared" si="31"/>
        <v>0</v>
      </c>
      <c r="N131" s="13"/>
      <c r="O131" s="13"/>
      <c r="P131" s="13"/>
      <c r="Q131" s="13"/>
      <c r="R131" s="13"/>
      <c r="S131" s="7">
        <f t="shared" si="33"/>
        <v>0</v>
      </c>
      <c r="T131" s="7"/>
      <c r="U131" s="7"/>
      <c r="V131" s="6">
        <f t="shared" si="32"/>
        <v>0</v>
      </c>
    </row>
    <row r="132" spans="1:22" ht="19.899999999999999" customHeight="1" x14ac:dyDescent="0.45">
      <c r="A132" s="4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7">
        <f t="shared" ref="M132:M158" si="34">COUNTIF(B132:L132,"+")</f>
        <v>0</v>
      </c>
      <c r="N132" s="13"/>
      <c r="O132" s="13"/>
      <c r="P132" s="13"/>
      <c r="Q132" s="13"/>
      <c r="R132" s="13"/>
      <c r="S132" s="7">
        <f t="shared" si="33"/>
        <v>0</v>
      </c>
      <c r="T132" s="7"/>
      <c r="U132" s="7"/>
      <c r="V132" s="6">
        <f t="shared" ref="V132:V158" si="35">ROUND(M132+S132+T132+U132,0)</f>
        <v>0</v>
      </c>
    </row>
    <row r="133" spans="1:22" ht="19.899999999999999" customHeight="1" x14ac:dyDescent="0.45">
      <c r="A133" s="4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7">
        <f t="shared" si="34"/>
        <v>0</v>
      </c>
      <c r="N133" s="13"/>
      <c r="O133" s="13"/>
      <c r="P133" s="13"/>
      <c r="Q133" s="13"/>
      <c r="R133" s="13"/>
      <c r="S133" s="7">
        <f t="shared" si="33"/>
        <v>0</v>
      </c>
      <c r="T133" s="7"/>
      <c r="U133" s="7"/>
      <c r="V133" s="6">
        <f t="shared" si="35"/>
        <v>0</v>
      </c>
    </row>
    <row r="134" spans="1:22" ht="19.899999999999999" customHeight="1" x14ac:dyDescent="0.45">
      <c r="A134" s="4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7">
        <f t="shared" si="34"/>
        <v>0</v>
      </c>
      <c r="N134" s="13"/>
      <c r="O134" s="13"/>
      <c r="P134" s="13"/>
      <c r="Q134" s="13"/>
      <c r="R134" s="13"/>
      <c r="S134" s="7">
        <f t="shared" si="33"/>
        <v>0</v>
      </c>
      <c r="T134" s="7"/>
      <c r="U134" s="7"/>
      <c r="V134" s="6">
        <f t="shared" si="35"/>
        <v>0</v>
      </c>
    </row>
    <row r="135" spans="1:22" ht="19.899999999999999" customHeight="1" x14ac:dyDescent="0.45">
      <c r="A135" s="4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7">
        <f t="shared" si="34"/>
        <v>0</v>
      </c>
      <c r="N135" s="13"/>
      <c r="O135" s="13"/>
      <c r="P135" s="13"/>
      <c r="Q135" s="13"/>
      <c r="R135" s="13"/>
      <c r="S135" s="7">
        <f t="shared" si="33"/>
        <v>0</v>
      </c>
      <c r="T135" s="7"/>
      <c r="U135" s="7"/>
      <c r="V135" s="6">
        <f t="shared" si="35"/>
        <v>0</v>
      </c>
    </row>
    <row r="136" spans="1:22" ht="19.899999999999999" customHeight="1" x14ac:dyDescent="0.45">
      <c r="A136" s="4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7">
        <f t="shared" si="34"/>
        <v>0</v>
      </c>
      <c r="N136" s="13"/>
      <c r="O136" s="13"/>
      <c r="P136" s="13"/>
      <c r="Q136" s="13"/>
      <c r="R136" s="13"/>
      <c r="S136" s="7">
        <f t="shared" si="33"/>
        <v>0</v>
      </c>
      <c r="T136" s="7"/>
      <c r="U136" s="7"/>
      <c r="V136" s="6">
        <f t="shared" si="35"/>
        <v>0</v>
      </c>
    </row>
    <row r="137" spans="1:22" ht="19.899999999999999" customHeight="1" x14ac:dyDescent="0.45">
      <c r="A137" s="4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7">
        <f t="shared" si="34"/>
        <v>0</v>
      </c>
      <c r="N137" s="13"/>
      <c r="O137" s="13"/>
      <c r="P137" s="13"/>
      <c r="Q137" s="13"/>
      <c r="R137" s="13"/>
      <c r="S137" s="7">
        <f t="shared" si="33"/>
        <v>0</v>
      </c>
      <c r="T137" s="7"/>
      <c r="U137" s="7"/>
      <c r="V137" s="6">
        <f t="shared" si="35"/>
        <v>0</v>
      </c>
    </row>
    <row r="138" spans="1:22" ht="19.899999999999999" customHeight="1" x14ac:dyDescent="0.45">
      <c r="A138" s="4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7">
        <f t="shared" si="34"/>
        <v>0</v>
      </c>
      <c r="N138" s="13"/>
      <c r="O138" s="13"/>
      <c r="P138" s="13"/>
      <c r="Q138" s="13"/>
      <c r="R138" s="13"/>
      <c r="S138" s="7">
        <f t="shared" si="33"/>
        <v>0</v>
      </c>
      <c r="T138" s="7"/>
      <c r="U138" s="7"/>
      <c r="V138" s="6">
        <f t="shared" si="35"/>
        <v>0</v>
      </c>
    </row>
    <row r="139" spans="1:22" ht="19.899999999999999" customHeight="1" x14ac:dyDescent="0.45">
      <c r="A139" s="4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7">
        <f t="shared" si="34"/>
        <v>0</v>
      </c>
      <c r="N139" s="13"/>
      <c r="O139" s="13"/>
      <c r="P139" s="13"/>
      <c r="Q139" s="13"/>
      <c r="R139" s="13"/>
      <c r="S139" s="7">
        <f t="shared" si="33"/>
        <v>0</v>
      </c>
      <c r="T139" s="7"/>
      <c r="U139" s="7"/>
      <c r="V139" s="6">
        <f t="shared" si="35"/>
        <v>0</v>
      </c>
    </row>
    <row r="140" spans="1:22" ht="19.899999999999999" customHeight="1" x14ac:dyDescent="0.45">
      <c r="A140" s="4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7">
        <f t="shared" si="34"/>
        <v>0</v>
      </c>
      <c r="N140" s="13"/>
      <c r="O140" s="13"/>
      <c r="P140" s="13"/>
      <c r="Q140" s="13"/>
      <c r="R140" s="13"/>
      <c r="S140" s="7">
        <f t="shared" si="33"/>
        <v>0</v>
      </c>
      <c r="T140" s="7"/>
      <c r="U140" s="7"/>
      <c r="V140" s="6">
        <f t="shared" si="35"/>
        <v>0</v>
      </c>
    </row>
    <row r="141" spans="1:22" ht="19.899999999999999" customHeight="1" x14ac:dyDescent="0.45">
      <c r="A141" s="4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7">
        <f t="shared" si="34"/>
        <v>0</v>
      </c>
      <c r="N141" s="13"/>
      <c r="O141" s="13"/>
      <c r="P141" s="13"/>
      <c r="Q141" s="13"/>
      <c r="R141" s="13"/>
      <c r="S141" s="7">
        <f t="shared" si="33"/>
        <v>0</v>
      </c>
      <c r="T141" s="7"/>
      <c r="U141" s="7"/>
      <c r="V141" s="6">
        <f t="shared" si="35"/>
        <v>0</v>
      </c>
    </row>
    <row r="142" spans="1:22" ht="19.899999999999999" customHeight="1" x14ac:dyDescent="0.45">
      <c r="A142" s="4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7">
        <f t="shared" si="34"/>
        <v>0</v>
      </c>
      <c r="N142" s="13"/>
      <c r="O142" s="13"/>
      <c r="P142" s="13"/>
      <c r="Q142" s="13"/>
      <c r="R142" s="13"/>
      <c r="S142" s="7">
        <f t="shared" si="33"/>
        <v>0</v>
      </c>
      <c r="T142" s="7"/>
      <c r="U142" s="7"/>
      <c r="V142" s="6">
        <f t="shared" si="35"/>
        <v>0</v>
      </c>
    </row>
    <row r="143" spans="1:22" ht="19.899999999999999" customHeight="1" x14ac:dyDescent="0.45">
      <c r="A143" s="4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7">
        <f t="shared" si="34"/>
        <v>0</v>
      </c>
      <c r="N143" s="13"/>
      <c r="O143" s="13"/>
      <c r="P143" s="13"/>
      <c r="Q143" s="13"/>
      <c r="R143" s="13"/>
      <c r="S143" s="7">
        <f t="shared" si="33"/>
        <v>0</v>
      </c>
      <c r="T143" s="7"/>
      <c r="U143" s="7"/>
      <c r="V143" s="6">
        <f t="shared" si="35"/>
        <v>0</v>
      </c>
    </row>
    <row r="144" spans="1:22" ht="19.899999999999999" customHeight="1" x14ac:dyDescent="0.45">
      <c r="A144" s="4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7">
        <f t="shared" si="34"/>
        <v>0</v>
      </c>
      <c r="N144" s="13"/>
      <c r="O144" s="13"/>
      <c r="P144" s="13"/>
      <c r="Q144" s="13"/>
      <c r="R144" s="13"/>
      <c r="S144" s="7">
        <f t="shared" si="33"/>
        <v>0</v>
      </c>
      <c r="T144" s="7"/>
      <c r="U144" s="7"/>
      <c r="V144" s="6">
        <f t="shared" si="35"/>
        <v>0</v>
      </c>
    </row>
    <row r="145" spans="1:22" ht="19.899999999999999" customHeight="1" x14ac:dyDescent="0.45">
      <c r="A145" s="4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7">
        <f t="shared" si="34"/>
        <v>0</v>
      </c>
      <c r="N145" s="13"/>
      <c r="O145" s="13"/>
      <c r="P145" s="13"/>
      <c r="Q145" s="13"/>
      <c r="R145" s="13"/>
      <c r="S145" s="7">
        <f t="shared" si="33"/>
        <v>0</v>
      </c>
      <c r="T145" s="7"/>
      <c r="U145" s="7"/>
      <c r="V145" s="6">
        <f t="shared" si="35"/>
        <v>0</v>
      </c>
    </row>
    <row r="146" spans="1:22" ht="19.899999999999999" customHeight="1" x14ac:dyDescent="0.45">
      <c r="A146" s="4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7">
        <f t="shared" si="34"/>
        <v>0</v>
      </c>
      <c r="N146" s="13"/>
      <c r="O146" s="13"/>
      <c r="P146" s="13"/>
      <c r="Q146" s="13"/>
      <c r="R146" s="13"/>
      <c r="S146" s="7">
        <f t="shared" si="33"/>
        <v>0</v>
      </c>
      <c r="T146" s="7"/>
      <c r="U146" s="7"/>
      <c r="V146" s="6">
        <f t="shared" si="35"/>
        <v>0</v>
      </c>
    </row>
    <row r="147" spans="1:22" ht="19.899999999999999" customHeight="1" x14ac:dyDescent="0.45">
      <c r="A147" s="4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7">
        <f t="shared" si="34"/>
        <v>0</v>
      </c>
      <c r="N147" s="13"/>
      <c r="O147" s="13"/>
      <c r="P147" s="13"/>
      <c r="Q147" s="13"/>
      <c r="R147" s="13"/>
      <c r="S147" s="7">
        <f t="shared" si="33"/>
        <v>0</v>
      </c>
      <c r="T147" s="7"/>
      <c r="U147" s="7"/>
      <c r="V147" s="6">
        <f t="shared" si="35"/>
        <v>0</v>
      </c>
    </row>
    <row r="148" spans="1:22" ht="19.899999999999999" customHeight="1" x14ac:dyDescent="0.45">
      <c r="A148" s="4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7">
        <f t="shared" si="34"/>
        <v>0</v>
      </c>
      <c r="N148" s="13"/>
      <c r="O148" s="13"/>
      <c r="P148" s="13"/>
      <c r="Q148" s="13"/>
      <c r="R148" s="13"/>
      <c r="S148" s="7">
        <f t="shared" si="33"/>
        <v>0</v>
      </c>
      <c r="T148" s="7"/>
      <c r="U148" s="7"/>
      <c r="V148" s="6">
        <f t="shared" si="35"/>
        <v>0</v>
      </c>
    </row>
    <row r="149" spans="1:22" ht="19.899999999999999" customHeight="1" x14ac:dyDescent="0.45">
      <c r="A149" s="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7">
        <f t="shared" si="34"/>
        <v>0</v>
      </c>
      <c r="N149" s="13"/>
      <c r="O149" s="13"/>
      <c r="P149" s="13"/>
      <c r="Q149" s="13"/>
      <c r="R149" s="13"/>
      <c r="S149" s="7">
        <f t="shared" si="33"/>
        <v>0</v>
      </c>
      <c r="T149" s="7"/>
      <c r="U149" s="7"/>
      <c r="V149" s="6">
        <f t="shared" si="35"/>
        <v>0</v>
      </c>
    </row>
    <row r="150" spans="1:22" ht="19.899999999999999" customHeight="1" x14ac:dyDescent="0.45">
      <c r="A150" s="4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7">
        <f t="shared" si="34"/>
        <v>0</v>
      </c>
      <c r="N150" s="13"/>
      <c r="O150" s="13"/>
      <c r="P150" s="13"/>
      <c r="Q150" s="13"/>
      <c r="R150" s="13"/>
      <c r="S150" s="7">
        <f t="shared" si="33"/>
        <v>0</v>
      </c>
      <c r="T150" s="7"/>
      <c r="U150" s="7"/>
      <c r="V150" s="6">
        <f t="shared" si="35"/>
        <v>0</v>
      </c>
    </row>
    <row r="151" spans="1:22" ht="19.899999999999999" customHeight="1" x14ac:dyDescent="0.45">
      <c r="A151" s="4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7">
        <f t="shared" si="34"/>
        <v>0</v>
      </c>
      <c r="N151" s="13"/>
      <c r="O151" s="13"/>
      <c r="P151" s="13"/>
      <c r="Q151" s="13"/>
      <c r="R151" s="13"/>
      <c r="S151" s="7">
        <f t="shared" si="33"/>
        <v>0</v>
      </c>
      <c r="T151" s="7"/>
      <c r="U151" s="7"/>
      <c r="V151" s="6">
        <f t="shared" si="35"/>
        <v>0</v>
      </c>
    </row>
    <row r="152" spans="1:22" ht="19.899999999999999" customHeight="1" x14ac:dyDescent="0.45">
      <c r="A152" s="4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7">
        <f t="shared" si="34"/>
        <v>0</v>
      </c>
      <c r="N152" s="13"/>
      <c r="O152" s="13"/>
      <c r="P152" s="13"/>
      <c r="Q152" s="13"/>
      <c r="R152" s="13"/>
      <c r="S152" s="7">
        <f t="shared" si="33"/>
        <v>0</v>
      </c>
      <c r="T152" s="7"/>
      <c r="U152" s="7"/>
      <c r="V152" s="6">
        <f t="shared" si="35"/>
        <v>0</v>
      </c>
    </row>
    <row r="153" spans="1:22" ht="19.899999999999999" customHeight="1" x14ac:dyDescent="0.45">
      <c r="A153" s="4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7">
        <f t="shared" si="34"/>
        <v>0</v>
      </c>
      <c r="N153" s="13"/>
      <c r="O153" s="13"/>
      <c r="P153" s="13"/>
      <c r="Q153" s="13"/>
      <c r="R153" s="13"/>
      <c r="S153" s="7">
        <f t="shared" si="33"/>
        <v>0</v>
      </c>
      <c r="T153" s="7"/>
      <c r="U153" s="7"/>
      <c r="V153" s="6">
        <f t="shared" si="35"/>
        <v>0</v>
      </c>
    </row>
    <row r="154" spans="1:22" ht="19.899999999999999" customHeight="1" x14ac:dyDescent="0.45">
      <c r="A154" s="4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7">
        <f t="shared" si="34"/>
        <v>0</v>
      </c>
      <c r="N154" s="13"/>
      <c r="O154" s="13"/>
      <c r="P154" s="13"/>
      <c r="Q154" s="13"/>
      <c r="R154" s="13"/>
      <c r="S154" s="7">
        <f t="shared" si="33"/>
        <v>0</v>
      </c>
      <c r="T154" s="7"/>
      <c r="U154" s="7"/>
      <c r="V154" s="6">
        <f t="shared" si="35"/>
        <v>0</v>
      </c>
    </row>
    <row r="155" spans="1:22" ht="19.899999999999999" customHeight="1" x14ac:dyDescent="0.45">
      <c r="A155" s="4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7">
        <f t="shared" si="34"/>
        <v>0</v>
      </c>
      <c r="N155" s="13"/>
      <c r="O155" s="13"/>
      <c r="P155" s="13"/>
      <c r="Q155" s="13"/>
      <c r="R155" s="13"/>
      <c r="S155" s="7">
        <f t="shared" si="33"/>
        <v>0</v>
      </c>
      <c r="T155" s="7"/>
      <c r="U155" s="7"/>
      <c r="V155" s="6">
        <f t="shared" si="35"/>
        <v>0</v>
      </c>
    </row>
    <row r="156" spans="1:22" ht="19.899999999999999" customHeight="1" x14ac:dyDescent="0.45">
      <c r="A156" s="4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7">
        <f t="shared" si="34"/>
        <v>0</v>
      </c>
      <c r="N156" s="13"/>
      <c r="O156" s="13"/>
      <c r="P156" s="13"/>
      <c r="Q156" s="13"/>
      <c r="R156" s="13"/>
      <c r="S156" s="7">
        <f t="shared" si="33"/>
        <v>0</v>
      </c>
      <c r="T156" s="7"/>
      <c r="U156" s="7"/>
      <c r="V156" s="6">
        <f t="shared" si="35"/>
        <v>0</v>
      </c>
    </row>
    <row r="157" spans="1:22" ht="19.899999999999999" customHeight="1" x14ac:dyDescent="0.45">
      <c r="A157" s="4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7">
        <f t="shared" si="34"/>
        <v>0</v>
      </c>
      <c r="N157" s="13"/>
      <c r="O157" s="13"/>
      <c r="P157" s="13"/>
      <c r="Q157" s="13"/>
      <c r="R157" s="13"/>
      <c r="S157" s="7">
        <f t="shared" si="33"/>
        <v>0</v>
      </c>
      <c r="T157" s="7"/>
      <c r="U157" s="7"/>
      <c r="V157" s="6">
        <f t="shared" si="35"/>
        <v>0</v>
      </c>
    </row>
    <row r="158" spans="1:22" ht="19.899999999999999" customHeight="1" x14ac:dyDescent="0.45">
      <c r="A158" s="4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7">
        <f t="shared" si="34"/>
        <v>0</v>
      </c>
      <c r="N158" s="13"/>
      <c r="O158" s="13"/>
      <c r="P158" s="13"/>
      <c r="Q158" s="13"/>
      <c r="R158" s="13"/>
      <c r="S158" s="7">
        <f t="shared" si="33"/>
        <v>0</v>
      </c>
      <c r="T158" s="7"/>
      <c r="U158" s="7"/>
      <c r="V158" s="6">
        <f t="shared" si="35"/>
        <v>0</v>
      </c>
    </row>
  </sheetData>
  <mergeCells count="5">
    <mergeCell ref="V1:V2"/>
    <mergeCell ref="A1:A2"/>
    <mergeCell ref="B1:M1"/>
    <mergeCell ref="T1:U1"/>
    <mergeCell ref="N1:S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ignoredErrors>
    <ignoredError sqref="M17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58"/>
  <sheetViews>
    <sheetView workbookViewId="0">
      <pane ySplit="2" topLeftCell="A3" activePane="bottomLeft" state="frozen"/>
      <selection pane="bottomLeft" sqref="A1:A2"/>
    </sheetView>
  </sheetViews>
  <sheetFormatPr defaultColWidth="8.86328125" defaultRowHeight="19.899999999999999" customHeight="1" x14ac:dyDescent="0.45"/>
  <cols>
    <col min="1" max="1" width="25.3984375" style="5" customWidth="1"/>
    <col min="2" max="4" width="14.73046875" style="3" customWidth="1"/>
    <col min="5" max="10" width="14.73046875" style="12" customWidth="1"/>
    <col min="11" max="11" width="14.73046875" style="3" customWidth="1"/>
    <col min="12" max="12" width="12.73046875" style="8" customWidth="1"/>
    <col min="13" max="16384" width="8.86328125" style="8"/>
  </cols>
  <sheetData>
    <row r="1" spans="1:12" s="1" customFormat="1" ht="19.899999999999999" customHeight="1" x14ac:dyDescent="0.45">
      <c r="A1" s="18" t="s">
        <v>162</v>
      </c>
      <c r="B1" s="21" t="s">
        <v>67</v>
      </c>
      <c r="C1" s="22"/>
      <c r="D1" s="22"/>
      <c r="E1" s="21" t="s">
        <v>66</v>
      </c>
      <c r="F1" s="22"/>
      <c r="G1" s="22"/>
      <c r="H1" s="22"/>
      <c r="I1" s="22"/>
      <c r="J1" s="22"/>
      <c r="K1" s="22"/>
      <c r="L1" s="18" t="s">
        <v>0</v>
      </c>
    </row>
    <row r="2" spans="1:12" s="1" customFormat="1" ht="40.15" customHeight="1" thickBot="1" x14ac:dyDescent="0.5">
      <c r="A2" s="20"/>
      <c r="B2" s="2" t="s">
        <v>65</v>
      </c>
      <c r="C2" s="2" t="s">
        <v>64</v>
      </c>
      <c r="D2" s="2" t="s">
        <v>63</v>
      </c>
      <c r="E2" s="15" t="s">
        <v>62</v>
      </c>
      <c r="F2" s="14" t="s">
        <v>61</v>
      </c>
      <c r="G2" s="14" t="s">
        <v>60</v>
      </c>
      <c r="H2" s="14" t="s">
        <v>59</v>
      </c>
      <c r="I2" s="14" t="s">
        <v>58</v>
      </c>
      <c r="J2" s="14" t="s">
        <v>57</v>
      </c>
      <c r="K2" s="2" t="s">
        <v>56</v>
      </c>
      <c r="L2" s="19"/>
    </row>
    <row r="3" spans="1:12" ht="19.899999999999999" customHeight="1" thickBot="1" x14ac:dyDescent="0.55000000000000004">
      <c r="A3" s="9" t="s">
        <v>104</v>
      </c>
      <c r="B3" s="7">
        <v>0</v>
      </c>
      <c r="C3" s="7">
        <v>0</v>
      </c>
      <c r="D3" s="7">
        <v>0</v>
      </c>
      <c r="E3" s="13">
        <v>0</v>
      </c>
      <c r="F3" s="13">
        <v>0</v>
      </c>
      <c r="G3" s="13">
        <v>0</v>
      </c>
      <c r="H3" s="13">
        <v>0</v>
      </c>
      <c r="I3" s="13">
        <v>0</v>
      </c>
      <c r="J3" s="13">
        <v>0</v>
      </c>
      <c r="K3" s="7">
        <f t="shared" ref="K3:K32" si="0">IF(B3+C3+D3&gt;=7,COUNTIF(E3:J3,"+"),0)</f>
        <v>0</v>
      </c>
      <c r="L3" s="6">
        <f t="shared" ref="L3:L32" si="1">ROUND(SUM(B3,C3,D3,K3),0)</f>
        <v>0</v>
      </c>
    </row>
    <row r="4" spans="1:12" ht="19.899999999999999" customHeight="1" thickBot="1" x14ac:dyDescent="0.55000000000000004">
      <c r="A4" s="9" t="s">
        <v>118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f t="shared" ref="K4:K5" si="2">IF(B4+C4+D4&gt;=7,COUNTIF(E4:J4,"+"),0)</f>
        <v>0</v>
      </c>
      <c r="L4" s="6">
        <f t="shared" ref="L4:L5" si="3">ROUND(SUM(B4,C4,D4,K4),0)</f>
        <v>0</v>
      </c>
    </row>
    <row r="5" spans="1:12" ht="19.899999999999999" customHeight="1" thickBot="1" x14ac:dyDescent="0.55000000000000004">
      <c r="A5" s="9" t="s">
        <v>119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f t="shared" si="2"/>
        <v>0</v>
      </c>
      <c r="L5" s="6">
        <f t="shared" si="3"/>
        <v>0</v>
      </c>
    </row>
    <row r="6" spans="1:12" ht="19.899999999999999" customHeight="1" thickBot="1" x14ac:dyDescent="0.5">
      <c r="A6" s="11" t="s">
        <v>22</v>
      </c>
      <c r="B6" s="7">
        <v>0</v>
      </c>
      <c r="C6" s="7">
        <v>0</v>
      </c>
      <c r="D6" s="7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7">
        <f t="shared" si="0"/>
        <v>0</v>
      </c>
      <c r="L6" s="6">
        <f t="shared" si="1"/>
        <v>0</v>
      </c>
    </row>
    <row r="7" spans="1:12" ht="19.899999999999999" customHeight="1" thickBot="1" x14ac:dyDescent="0.55000000000000004">
      <c r="A7" s="9" t="s">
        <v>21</v>
      </c>
      <c r="B7" s="7">
        <v>0</v>
      </c>
      <c r="C7" s="7">
        <v>0</v>
      </c>
      <c r="D7" s="7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7">
        <f t="shared" si="0"/>
        <v>0</v>
      </c>
      <c r="L7" s="6">
        <f t="shared" si="1"/>
        <v>0</v>
      </c>
    </row>
    <row r="8" spans="1:12" ht="19.899999999999999" customHeight="1" thickBot="1" x14ac:dyDescent="0.55000000000000004">
      <c r="A8" s="9" t="s">
        <v>20</v>
      </c>
      <c r="B8" s="7">
        <v>0</v>
      </c>
      <c r="C8" s="7">
        <v>0</v>
      </c>
      <c r="D8" s="7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7">
        <f t="shared" si="0"/>
        <v>0</v>
      </c>
      <c r="L8" s="6">
        <f t="shared" si="1"/>
        <v>0</v>
      </c>
    </row>
    <row r="9" spans="1:12" ht="19.899999999999999" customHeight="1" thickBot="1" x14ac:dyDescent="0.55000000000000004">
      <c r="A9" s="9" t="s">
        <v>16</v>
      </c>
      <c r="B9" s="7">
        <v>0</v>
      </c>
      <c r="C9" s="7">
        <v>0</v>
      </c>
      <c r="D9" s="7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7">
        <f>IF(B9+C9+D9&gt;=7,COUNTIF(E9:J9,"+"),0)</f>
        <v>0</v>
      </c>
      <c r="L9" s="6">
        <f>ROUND(SUM(B9,C9,D9,K9),0)</f>
        <v>0</v>
      </c>
    </row>
    <row r="10" spans="1:12" ht="19.899999999999999" customHeight="1" thickBot="1" x14ac:dyDescent="0.55000000000000004">
      <c r="A10" s="9" t="s">
        <v>17</v>
      </c>
      <c r="B10" s="7">
        <v>0</v>
      </c>
      <c r="C10" s="7">
        <v>0</v>
      </c>
      <c r="D10" s="7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7">
        <f>IF(B10+C10+D10&gt;=7,COUNTIF(E10:J10,"+"),0)</f>
        <v>0</v>
      </c>
      <c r="L10" s="6">
        <f>ROUND(SUM(B10,C10,D10,K10),0)</f>
        <v>0</v>
      </c>
    </row>
    <row r="11" spans="1:12" ht="19.899999999999999" customHeight="1" thickBot="1" x14ac:dyDescent="0.55000000000000004">
      <c r="A11" s="9" t="s">
        <v>120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f t="shared" ref="K11" si="4">IF(B11+C11+D11&gt;=7,COUNTIF(E11:J11,"+"),0)</f>
        <v>0</v>
      </c>
      <c r="L11" s="6">
        <f t="shared" ref="L11" si="5">ROUND(SUM(B11,C11,D11,K11),0)</f>
        <v>0</v>
      </c>
    </row>
    <row r="12" spans="1:12" ht="19.899999999999999" customHeight="1" thickBot="1" x14ac:dyDescent="0.55000000000000004">
      <c r="A12" s="9" t="s">
        <v>68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6">
        <f t="shared" si="1"/>
        <v>0</v>
      </c>
    </row>
    <row r="13" spans="1:12" ht="19.899999999999999" customHeight="1" thickBot="1" x14ac:dyDescent="0.55000000000000004">
      <c r="A13" s="9" t="s">
        <v>121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f>IF(B13+C13+D13&gt;=7,COUNTIF(E13:J13,"+"),0)</f>
        <v>0</v>
      </c>
      <c r="L13" s="6">
        <f>ROUND(SUM(B13,C13,D13,K13),0)</f>
        <v>0</v>
      </c>
    </row>
    <row r="14" spans="1:12" ht="19.899999999999999" customHeight="1" thickBot="1" x14ac:dyDescent="0.55000000000000004">
      <c r="A14" s="9" t="s">
        <v>69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6">
        <f t="shared" si="1"/>
        <v>0</v>
      </c>
    </row>
    <row r="15" spans="1:12" ht="19.899999999999999" customHeight="1" thickBot="1" x14ac:dyDescent="0.55000000000000004">
      <c r="A15" s="9" t="s">
        <v>70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 t="shared" si="0"/>
        <v>0</v>
      </c>
      <c r="L15" s="6">
        <f t="shared" si="1"/>
        <v>0</v>
      </c>
    </row>
    <row r="16" spans="1:12" ht="19.899999999999999" customHeight="1" thickBot="1" x14ac:dyDescent="0.55000000000000004">
      <c r="A16" s="9" t="s">
        <v>74</v>
      </c>
      <c r="B16" s="7">
        <v>0</v>
      </c>
      <c r="C16" s="7">
        <v>0</v>
      </c>
      <c r="D16" s="7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7">
        <f>IF(B16+C16+D16&gt;=7,COUNTIF(E16:J16,"+"),0)</f>
        <v>0</v>
      </c>
      <c r="L16" s="6">
        <f>ROUND(SUM(B16,C16,D16,K16),0)</f>
        <v>0</v>
      </c>
    </row>
    <row r="17" spans="1:12" ht="19.899999999999999" customHeight="1" thickBot="1" x14ac:dyDescent="0.55000000000000004">
      <c r="A17" s="9" t="s">
        <v>75</v>
      </c>
      <c r="B17" s="7">
        <v>3</v>
      </c>
      <c r="C17" s="7">
        <v>3</v>
      </c>
      <c r="D17" s="7">
        <v>6</v>
      </c>
      <c r="E17" s="13" t="s">
        <v>32</v>
      </c>
      <c r="F17" s="13" t="s">
        <v>32</v>
      </c>
      <c r="G17" s="13" t="s">
        <v>32</v>
      </c>
      <c r="H17" s="13" t="s">
        <v>32</v>
      </c>
      <c r="I17" s="13">
        <v>0</v>
      </c>
      <c r="J17" s="13" t="s">
        <v>32</v>
      </c>
      <c r="K17" s="7">
        <f t="shared" si="0"/>
        <v>5</v>
      </c>
      <c r="L17" s="6">
        <f t="shared" si="1"/>
        <v>17</v>
      </c>
    </row>
    <row r="18" spans="1:12" ht="19.899999999999999" customHeight="1" thickBot="1" x14ac:dyDescent="0.55000000000000004">
      <c r="A18" s="9" t="s">
        <v>122</v>
      </c>
      <c r="B18" s="7">
        <v>0</v>
      </c>
      <c r="C18" s="7">
        <v>0</v>
      </c>
      <c r="D18" s="7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7">
        <f t="shared" si="0"/>
        <v>0</v>
      </c>
      <c r="L18" s="6">
        <f t="shared" si="1"/>
        <v>0</v>
      </c>
    </row>
    <row r="19" spans="1:12" ht="19.899999999999999" customHeight="1" thickBot="1" x14ac:dyDescent="0.55000000000000004">
      <c r="A19" s="9" t="s">
        <v>123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ref="K19" si="6">IF(B19+C19+D19&gt;=7,COUNTIF(E19:J19,"+"),0)</f>
        <v>0</v>
      </c>
      <c r="L19" s="6">
        <f t="shared" ref="L19" si="7">ROUND(SUM(B19,C19,D19,K19),0)</f>
        <v>0</v>
      </c>
    </row>
    <row r="20" spans="1:12" ht="19.899999999999999" customHeight="1" thickBot="1" x14ac:dyDescent="0.55000000000000004">
      <c r="A20" s="9" t="s">
        <v>71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6">
        <f t="shared" si="1"/>
        <v>0</v>
      </c>
    </row>
    <row r="21" spans="1:12" ht="19.899999999999999" customHeight="1" thickBot="1" x14ac:dyDescent="0.55000000000000004">
      <c r="A21" s="9" t="s">
        <v>72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6">
        <f t="shared" si="1"/>
        <v>0</v>
      </c>
    </row>
    <row r="22" spans="1:12" ht="19.899999999999999" customHeight="1" thickBot="1" x14ac:dyDescent="0.55000000000000004">
      <c r="A22" s="9" t="s">
        <v>76</v>
      </c>
      <c r="B22" s="7">
        <v>0</v>
      </c>
      <c r="C22" s="7">
        <v>0</v>
      </c>
      <c r="D22" s="7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7">
        <f>IF(B22+C22+D22&gt;=7,COUNTIF(E22:J22,"+"),0)</f>
        <v>0</v>
      </c>
      <c r="L22" s="6">
        <f>ROUND(SUM(B22,C22,D22,K22),0)</f>
        <v>0</v>
      </c>
    </row>
    <row r="23" spans="1:12" ht="19.899999999999999" customHeight="1" thickBot="1" x14ac:dyDescent="0.55000000000000004">
      <c r="A23" s="9" t="s">
        <v>73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6">
        <f t="shared" si="1"/>
        <v>0</v>
      </c>
    </row>
    <row r="24" spans="1:12" ht="19.899999999999999" customHeight="1" thickBot="1" x14ac:dyDescent="0.55000000000000004">
      <c r="A24" s="9" t="s">
        <v>124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ref="K24" si="8">IF(B24+C24+D24&gt;=7,COUNTIF(E24:J24,"+"),0)</f>
        <v>0</v>
      </c>
      <c r="L24" s="6">
        <f t="shared" ref="L24" si="9">ROUND(SUM(B24,C24,D24,K24),0)</f>
        <v>0</v>
      </c>
    </row>
    <row r="25" spans="1:12" ht="19.899999999999999" customHeight="1" thickBot="1" x14ac:dyDescent="0.55000000000000004">
      <c r="A25" s="9" t="s">
        <v>77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6">
        <f t="shared" si="1"/>
        <v>0</v>
      </c>
    </row>
    <row r="26" spans="1:12" ht="19.899999999999999" customHeight="1" thickBot="1" x14ac:dyDescent="0.55000000000000004">
      <c r="A26" s="9" t="s">
        <v>125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f t="shared" ref="K26" si="10">IF(B26+C26+D26&gt;=7,COUNTIF(E26:J26,"+"),0)</f>
        <v>0</v>
      </c>
      <c r="L26" s="6">
        <f t="shared" ref="L26" si="11">ROUND(SUM(B26,C26,D26,K26),0)</f>
        <v>0</v>
      </c>
    </row>
    <row r="27" spans="1:12" ht="19.899999999999999" customHeight="1" thickBot="1" x14ac:dyDescent="0.55000000000000004">
      <c r="A27" s="9" t="s">
        <v>78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f t="shared" si="0"/>
        <v>0</v>
      </c>
      <c r="L27" s="6">
        <f t="shared" si="1"/>
        <v>0</v>
      </c>
    </row>
    <row r="28" spans="1:12" ht="19.899999999999999" customHeight="1" thickBot="1" x14ac:dyDescent="0.55000000000000004">
      <c r="A28" s="9" t="s">
        <v>105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f t="shared" ref="K28" si="12">IF(B28+C28+D28&gt;=7,COUNTIF(E28:J28,"+"),0)</f>
        <v>0</v>
      </c>
      <c r="L28" s="6">
        <f t="shared" ref="L28" si="13">ROUND(SUM(B28,C28,D28,K28),0)</f>
        <v>0</v>
      </c>
    </row>
    <row r="29" spans="1:12" ht="19.899999999999999" customHeight="1" thickBot="1" x14ac:dyDescent="0.55000000000000004">
      <c r="A29" s="9" t="s">
        <v>106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f t="shared" si="0"/>
        <v>0</v>
      </c>
      <c r="L29" s="6">
        <f t="shared" si="1"/>
        <v>0</v>
      </c>
    </row>
    <row r="30" spans="1:12" ht="19.899999999999999" customHeight="1" thickBot="1" x14ac:dyDescent="0.55000000000000004">
      <c r="A30" s="9" t="s">
        <v>126</v>
      </c>
      <c r="B30" s="7">
        <v>4</v>
      </c>
      <c r="C30" s="7">
        <v>4</v>
      </c>
      <c r="D30" s="7">
        <v>4</v>
      </c>
      <c r="E30" s="13" t="s">
        <v>32</v>
      </c>
      <c r="F30" s="13" t="s">
        <v>32</v>
      </c>
      <c r="G30" s="13" t="s">
        <v>32</v>
      </c>
      <c r="H30" s="13" t="s">
        <v>32</v>
      </c>
      <c r="I30" s="13">
        <v>0</v>
      </c>
      <c r="J30" s="13">
        <v>0</v>
      </c>
      <c r="K30" s="7">
        <f t="shared" si="0"/>
        <v>4</v>
      </c>
      <c r="L30" s="6">
        <f t="shared" si="1"/>
        <v>16</v>
      </c>
    </row>
    <row r="31" spans="1:12" ht="19.899999999999999" customHeight="1" thickBot="1" x14ac:dyDescent="0.55000000000000004">
      <c r="A31" s="9" t="s">
        <v>80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6">
        <f t="shared" si="1"/>
        <v>0</v>
      </c>
    </row>
    <row r="32" spans="1:12" ht="19.899999999999999" customHeight="1" thickBot="1" x14ac:dyDescent="0.55000000000000004">
      <c r="A32" s="9" t="s">
        <v>81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6">
        <f t="shared" si="1"/>
        <v>0</v>
      </c>
    </row>
    <row r="33" spans="1:12" ht="19.899999999999999" customHeight="1" thickBot="1" x14ac:dyDescent="0.55000000000000004">
      <c r="A33" s="9" t="s">
        <v>82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ref="K33:K62" si="14">IF(B33+C33+D33&gt;=7,COUNTIF(E33:J33,"+"),0)</f>
        <v>0</v>
      </c>
      <c r="L33" s="6">
        <f t="shared" ref="L33:L62" si="15">ROUND(SUM(B33,C33,D33,K33),0)</f>
        <v>0</v>
      </c>
    </row>
    <row r="34" spans="1:12" ht="19.899999999999999" customHeight="1" thickBot="1" x14ac:dyDescent="0.55000000000000004">
      <c r="A34" s="9" t="s">
        <v>107</v>
      </c>
      <c r="B34" s="7">
        <v>3.5</v>
      </c>
      <c r="C34" s="7">
        <v>3.5</v>
      </c>
      <c r="D34" s="7">
        <v>6</v>
      </c>
      <c r="E34" s="13" t="s">
        <v>32</v>
      </c>
      <c r="F34" s="13" t="s">
        <v>32</v>
      </c>
      <c r="G34" s="13">
        <v>0</v>
      </c>
      <c r="H34" s="13">
        <v>0</v>
      </c>
      <c r="I34" s="13">
        <v>0</v>
      </c>
      <c r="J34" s="13" t="s">
        <v>32</v>
      </c>
      <c r="K34" s="7">
        <f t="shared" si="14"/>
        <v>3</v>
      </c>
      <c r="L34" s="6">
        <f t="shared" si="15"/>
        <v>16</v>
      </c>
    </row>
    <row r="35" spans="1:12" ht="19.899999999999999" customHeight="1" thickBot="1" x14ac:dyDescent="0.55000000000000004">
      <c r="A35" s="9" t="s">
        <v>83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14"/>
        <v>0</v>
      </c>
      <c r="L35" s="6">
        <f t="shared" si="15"/>
        <v>0</v>
      </c>
    </row>
    <row r="36" spans="1:12" ht="19.899999999999999" customHeight="1" thickBot="1" x14ac:dyDescent="0.55000000000000004">
      <c r="A36" s="9" t="s">
        <v>84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14"/>
        <v>0</v>
      </c>
      <c r="L36" s="6">
        <f t="shared" si="15"/>
        <v>0</v>
      </c>
    </row>
    <row r="37" spans="1:12" ht="19.899999999999999" customHeight="1" thickBot="1" x14ac:dyDescent="0.55000000000000004">
      <c r="A37" s="9" t="s">
        <v>85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f t="shared" si="14"/>
        <v>0</v>
      </c>
      <c r="L37" s="6">
        <f t="shared" si="15"/>
        <v>0</v>
      </c>
    </row>
    <row r="38" spans="1:12" ht="19.899999999999999" customHeight="1" thickBot="1" x14ac:dyDescent="0.55000000000000004">
      <c r="A38" s="9" t="s">
        <v>86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14"/>
        <v>0</v>
      </c>
      <c r="L38" s="6">
        <f t="shared" si="15"/>
        <v>0</v>
      </c>
    </row>
    <row r="39" spans="1:12" ht="19.899999999999999" customHeight="1" thickBot="1" x14ac:dyDescent="0.55000000000000004">
      <c r="A39" s="9" t="s">
        <v>116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f>IF(B39+C39+D39&gt;=7,COUNTIF(E39:J39,"+"),0)</f>
        <v>0</v>
      </c>
      <c r="L39" s="6">
        <f>ROUND(SUM(B39,C39,D39,K39),0)</f>
        <v>0</v>
      </c>
    </row>
    <row r="40" spans="1:12" ht="19.899999999999999" customHeight="1" thickBot="1" x14ac:dyDescent="0.55000000000000004">
      <c r="A40" s="9" t="s">
        <v>87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f t="shared" si="14"/>
        <v>0</v>
      </c>
      <c r="L40" s="6">
        <f t="shared" si="15"/>
        <v>0</v>
      </c>
    </row>
    <row r="41" spans="1:12" ht="19.899999999999999" customHeight="1" thickBot="1" x14ac:dyDescent="0.55000000000000004">
      <c r="A41" s="9" t="s">
        <v>89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f t="shared" si="14"/>
        <v>0</v>
      </c>
      <c r="L41" s="6">
        <f t="shared" si="15"/>
        <v>0</v>
      </c>
    </row>
    <row r="42" spans="1:12" ht="19.899999999999999" customHeight="1" thickBot="1" x14ac:dyDescent="0.55000000000000004">
      <c r="A42" s="9" t="s">
        <v>108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f t="shared" si="14"/>
        <v>0</v>
      </c>
      <c r="L42" s="6">
        <f t="shared" si="15"/>
        <v>0</v>
      </c>
    </row>
    <row r="43" spans="1:12" ht="19.899999999999999" customHeight="1" thickBot="1" x14ac:dyDescent="0.55000000000000004">
      <c r="A43" s="9" t="s">
        <v>88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14"/>
        <v>0</v>
      </c>
      <c r="L43" s="6">
        <f t="shared" si="15"/>
        <v>0</v>
      </c>
    </row>
    <row r="44" spans="1:12" ht="19.899999999999999" customHeight="1" thickBot="1" x14ac:dyDescent="0.55000000000000004">
      <c r="A44" s="9" t="s">
        <v>90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14"/>
        <v>0</v>
      </c>
      <c r="L44" s="6">
        <f t="shared" si="15"/>
        <v>0</v>
      </c>
    </row>
    <row r="45" spans="1:12" ht="19.899999999999999" customHeight="1" thickBot="1" x14ac:dyDescent="0.55000000000000004">
      <c r="A45" s="9" t="s">
        <v>109</v>
      </c>
      <c r="B45" s="7">
        <v>3.5</v>
      </c>
      <c r="C45" s="7">
        <v>3.5</v>
      </c>
      <c r="D45" s="7">
        <v>6</v>
      </c>
      <c r="E45" s="13" t="s">
        <v>32</v>
      </c>
      <c r="F45" s="13" t="s">
        <v>32</v>
      </c>
      <c r="G45" s="13" t="s">
        <v>32</v>
      </c>
      <c r="H45" s="13" t="s">
        <v>32</v>
      </c>
      <c r="I45" s="13">
        <v>0</v>
      </c>
      <c r="J45" s="13" t="s">
        <v>32</v>
      </c>
      <c r="K45" s="7">
        <f>IF(B45+C45+D45&gt;=7,COUNTIF(E45:J45,"+"),0)</f>
        <v>5</v>
      </c>
      <c r="L45" s="6">
        <f>ROUND(SUM(B45,C45,D45,K45),0)</f>
        <v>18</v>
      </c>
    </row>
    <row r="46" spans="1:12" ht="19.899999999999999" customHeight="1" thickBot="1" x14ac:dyDescent="0.55000000000000004">
      <c r="A46" s="9" t="s">
        <v>117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f t="shared" ref="K46" si="16">IF(B46+C46+D46&gt;=7,COUNTIF(E46:J46,"+"),0)</f>
        <v>0</v>
      </c>
      <c r="L46" s="6">
        <f t="shared" ref="L46" si="17">ROUND(SUM(B46,C46,D46,K46),0)</f>
        <v>0</v>
      </c>
    </row>
    <row r="47" spans="1:12" ht="19.899999999999999" customHeight="1" thickBot="1" x14ac:dyDescent="0.55000000000000004">
      <c r="A47" s="9" t="s">
        <v>110</v>
      </c>
      <c r="B47" s="7">
        <v>0</v>
      </c>
      <c r="C47" s="7">
        <v>0</v>
      </c>
      <c r="D47" s="7">
        <v>0</v>
      </c>
      <c r="E47" s="7" t="s">
        <v>32</v>
      </c>
      <c r="F47" s="7" t="s">
        <v>32</v>
      </c>
      <c r="G47" s="7">
        <v>0</v>
      </c>
      <c r="H47" s="7">
        <v>0</v>
      </c>
      <c r="I47" s="7">
        <v>0</v>
      </c>
      <c r="J47" s="7">
        <v>0</v>
      </c>
      <c r="K47" s="7">
        <f>IF(B47+C47+D47&gt;=7,COUNTIF(E47:J47,"+"),0)</f>
        <v>0</v>
      </c>
      <c r="L47" s="6">
        <f>ROUND(SUM(B47,C47,D47,K47),0)</f>
        <v>0</v>
      </c>
    </row>
    <row r="48" spans="1:12" ht="19.899999999999999" customHeight="1" thickBot="1" x14ac:dyDescent="0.55000000000000004">
      <c r="A48" s="9" t="s">
        <v>91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f t="shared" si="14"/>
        <v>0</v>
      </c>
      <c r="L48" s="6">
        <f t="shared" si="15"/>
        <v>0</v>
      </c>
    </row>
    <row r="49" spans="1:12" ht="19.899999999999999" customHeight="1" thickBot="1" x14ac:dyDescent="0.55000000000000004">
      <c r="A49" s="9" t="s">
        <v>92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14"/>
        <v>0</v>
      </c>
      <c r="L49" s="6">
        <f t="shared" si="15"/>
        <v>0</v>
      </c>
    </row>
    <row r="50" spans="1:12" ht="19.899999999999999" customHeight="1" thickBot="1" x14ac:dyDescent="0.55000000000000004">
      <c r="A50" s="9" t="s">
        <v>93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14"/>
        <v>0</v>
      </c>
      <c r="L50" s="6">
        <f t="shared" si="15"/>
        <v>0</v>
      </c>
    </row>
    <row r="51" spans="1:12" ht="19.899999999999999" customHeight="1" thickBot="1" x14ac:dyDescent="0.55000000000000004">
      <c r="A51" s="9" t="s">
        <v>18</v>
      </c>
      <c r="B51" s="7">
        <v>0</v>
      </c>
      <c r="C51" s="7">
        <v>0</v>
      </c>
      <c r="D51" s="7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7">
        <f t="shared" si="14"/>
        <v>0</v>
      </c>
      <c r="L51" s="6">
        <f t="shared" si="15"/>
        <v>0</v>
      </c>
    </row>
    <row r="52" spans="1:12" ht="19.899999999999999" customHeight="1" thickBot="1" x14ac:dyDescent="0.55000000000000004">
      <c r="A52" s="9" t="s">
        <v>19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f t="shared" si="14"/>
        <v>0</v>
      </c>
      <c r="L52" s="6">
        <f t="shared" si="15"/>
        <v>0</v>
      </c>
    </row>
    <row r="53" spans="1:12" ht="19.899999999999999" customHeight="1" thickBot="1" x14ac:dyDescent="0.55000000000000004">
      <c r="A53" s="9" t="s">
        <v>111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f t="shared" si="14"/>
        <v>0</v>
      </c>
      <c r="L53" s="6">
        <f t="shared" si="15"/>
        <v>0</v>
      </c>
    </row>
    <row r="54" spans="1:12" ht="19.899999999999999" customHeight="1" thickBot="1" x14ac:dyDescent="0.55000000000000004">
      <c r="A54" s="9" t="s">
        <v>127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f t="shared" si="14"/>
        <v>0</v>
      </c>
      <c r="L54" s="6">
        <f t="shared" si="15"/>
        <v>0</v>
      </c>
    </row>
    <row r="55" spans="1:12" ht="19.899999999999999" customHeight="1" thickBot="1" x14ac:dyDescent="0.55000000000000004">
      <c r="A55" s="9" t="s">
        <v>112</v>
      </c>
      <c r="B55" s="7">
        <v>4</v>
      </c>
      <c r="C55" s="7">
        <v>4</v>
      </c>
      <c r="D55" s="7">
        <v>6</v>
      </c>
      <c r="E55" s="13" t="s">
        <v>32</v>
      </c>
      <c r="F55" s="13" t="s">
        <v>32</v>
      </c>
      <c r="G55" s="13" t="s">
        <v>32</v>
      </c>
      <c r="H55" s="13" t="s">
        <v>32</v>
      </c>
      <c r="I55" s="13">
        <v>0</v>
      </c>
      <c r="J55" s="13">
        <v>0</v>
      </c>
      <c r="K55" s="7">
        <f t="shared" si="14"/>
        <v>4</v>
      </c>
      <c r="L55" s="6">
        <f t="shared" si="15"/>
        <v>18</v>
      </c>
    </row>
    <row r="56" spans="1:12" ht="19.899999999999999" customHeight="1" thickBot="1" x14ac:dyDescent="0.55000000000000004">
      <c r="A56" s="9" t="s">
        <v>94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f t="shared" si="14"/>
        <v>0</v>
      </c>
      <c r="L56" s="6">
        <f t="shared" si="15"/>
        <v>0</v>
      </c>
    </row>
    <row r="57" spans="1:12" ht="19.899999999999999" customHeight="1" thickBot="1" x14ac:dyDescent="0.55000000000000004">
      <c r="A57" s="9" t="s">
        <v>95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14"/>
        <v>0</v>
      </c>
      <c r="L57" s="6">
        <f t="shared" si="15"/>
        <v>0</v>
      </c>
    </row>
    <row r="58" spans="1:12" ht="19.899999999999999" customHeight="1" thickBot="1" x14ac:dyDescent="0.55000000000000004">
      <c r="A58" s="9" t="s">
        <v>96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f t="shared" si="14"/>
        <v>0</v>
      </c>
      <c r="L58" s="6">
        <f t="shared" si="15"/>
        <v>0</v>
      </c>
    </row>
    <row r="59" spans="1:12" ht="19.899999999999999" customHeight="1" thickBot="1" x14ac:dyDescent="0.55000000000000004">
      <c r="A59" s="9" t="s">
        <v>97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f t="shared" si="14"/>
        <v>0</v>
      </c>
      <c r="L59" s="6">
        <f t="shared" si="15"/>
        <v>0</v>
      </c>
    </row>
    <row r="60" spans="1:12" ht="19.899999999999999" customHeight="1" thickBot="1" x14ac:dyDescent="0.55000000000000004">
      <c r="A60" s="9" t="s">
        <v>98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 t="shared" si="14"/>
        <v>0</v>
      </c>
      <c r="L60" s="6">
        <f t="shared" si="15"/>
        <v>0</v>
      </c>
    </row>
    <row r="61" spans="1:12" ht="19.899999999999999" customHeight="1" thickBot="1" x14ac:dyDescent="0.55000000000000004">
      <c r="A61" s="9" t="s">
        <v>113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 t="shared" si="14"/>
        <v>0</v>
      </c>
      <c r="L61" s="6">
        <f t="shared" si="15"/>
        <v>0</v>
      </c>
    </row>
    <row r="62" spans="1:12" ht="19.899999999999999" customHeight="1" thickBot="1" x14ac:dyDescent="0.55000000000000004">
      <c r="A62" s="9" t="s">
        <v>128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14"/>
        <v>0</v>
      </c>
      <c r="L62" s="6">
        <f t="shared" si="15"/>
        <v>0</v>
      </c>
    </row>
    <row r="63" spans="1:12" ht="19.899999999999999" customHeight="1" thickBot="1" x14ac:dyDescent="0.55000000000000004">
      <c r="A63" s="9" t="s">
        <v>99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ref="K63:K94" si="18">IF(B63+C63+D63&gt;=7,COUNTIF(E63:J63,"+"),0)</f>
        <v>0</v>
      </c>
      <c r="L63" s="6">
        <f t="shared" ref="L63:L94" si="19">ROUND(SUM(B63,C63,D63,K63),0)</f>
        <v>0</v>
      </c>
    </row>
    <row r="64" spans="1:12" ht="19.899999999999999" customHeight="1" thickBot="1" x14ac:dyDescent="0.55000000000000004">
      <c r="A64" s="9" t="s">
        <v>101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18"/>
        <v>0</v>
      </c>
      <c r="L64" s="6">
        <f t="shared" si="19"/>
        <v>0</v>
      </c>
    </row>
    <row r="65" spans="1:12" ht="19.899999999999999" customHeight="1" thickBot="1" x14ac:dyDescent="0.55000000000000004">
      <c r="A65" s="9" t="s">
        <v>129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18"/>
        <v>0</v>
      </c>
      <c r="L65" s="6">
        <f t="shared" si="19"/>
        <v>0</v>
      </c>
    </row>
    <row r="66" spans="1:12" ht="19.899999999999999" customHeight="1" thickBot="1" x14ac:dyDescent="0.55000000000000004">
      <c r="A66" s="9" t="s">
        <v>114</v>
      </c>
      <c r="B66" s="7">
        <v>0</v>
      </c>
      <c r="C66" s="7">
        <v>0</v>
      </c>
      <c r="D66" s="7">
        <v>0</v>
      </c>
      <c r="E66" s="7" t="s">
        <v>32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>IF(B66+C66+D66&gt;=7,COUNTIF(E66:J66,"+"),0)</f>
        <v>0</v>
      </c>
      <c r="L66" s="6">
        <f>ROUND(SUM(B66,C66,D66,K66),0)</f>
        <v>0</v>
      </c>
    </row>
    <row r="67" spans="1:12" ht="19.899999999999999" customHeight="1" thickBot="1" x14ac:dyDescent="0.55000000000000004">
      <c r="A67" s="9" t="s">
        <v>100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f t="shared" si="18"/>
        <v>0</v>
      </c>
      <c r="L67" s="6">
        <f t="shared" si="19"/>
        <v>0</v>
      </c>
    </row>
    <row r="68" spans="1:12" ht="19.899999999999999" customHeight="1" thickBot="1" x14ac:dyDescent="0.55000000000000004">
      <c r="A68" s="9" t="s">
        <v>115</v>
      </c>
      <c r="B68" s="7">
        <v>0</v>
      </c>
      <c r="C68" s="7">
        <v>0</v>
      </c>
      <c r="D68" s="7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7">
        <f t="shared" si="18"/>
        <v>0</v>
      </c>
      <c r="L68" s="6">
        <f t="shared" si="19"/>
        <v>0</v>
      </c>
    </row>
    <row r="69" spans="1:12" ht="19.899999999999999" customHeight="1" thickBot="1" x14ac:dyDescent="0.55000000000000004">
      <c r="A69" s="9" t="s">
        <v>102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18"/>
        <v>0</v>
      </c>
      <c r="L69" s="6">
        <f t="shared" si="19"/>
        <v>0</v>
      </c>
    </row>
    <row r="70" spans="1:12" ht="19.899999999999999" customHeight="1" x14ac:dyDescent="0.5">
      <c r="A70" s="10" t="s">
        <v>103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si="18"/>
        <v>0</v>
      </c>
      <c r="L70" s="6">
        <f t="shared" si="19"/>
        <v>0</v>
      </c>
    </row>
    <row r="71" spans="1:12" ht="19.899999999999999" customHeight="1" x14ac:dyDescent="0.45">
      <c r="A71" s="16" t="s">
        <v>79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18"/>
        <v>0</v>
      </c>
      <c r="L71" s="6">
        <f t="shared" si="19"/>
        <v>0</v>
      </c>
    </row>
    <row r="72" spans="1:12" ht="19.899999999999999" customHeight="1" x14ac:dyDescent="0.45">
      <c r="A72" s="16" t="s">
        <v>130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f>IF(B72+C72+D72&gt;=7,COUNTIF(E72:J72,"+"),0)</f>
        <v>0</v>
      </c>
      <c r="L72" s="6">
        <f>ROUND(SUM(B72,C72,D72,K72),0)</f>
        <v>0</v>
      </c>
    </row>
    <row r="73" spans="1:12" ht="19.899999999999999" customHeight="1" x14ac:dyDescent="0.45">
      <c r="A73" s="4"/>
      <c r="B73" s="7"/>
      <c r="C73" s="7"/>
      <c r="D73" s="7"/>
      <c r="E73" s="13"/>
      <c r="F73" s="13"/>
      <c r="G73" s="13"/>
      <c r="H73" s="13"/>
      <c r="I73" s="13"/>
      <c r="J73" s="13"/>
      <c r="K73" s="7">
        <f t="shared" si="18"/>
        <v>0</v>
      </c>
      <c r="L73" s="6">
        <f t="shared" si="19"/>
        <v>0</v>
      </c>
    </row>
    <row r="74" spans="1:12" ht="19.899999999999999" customHeight="1" x14ac:dyDescent="0.45">
      <c r="A74" s="4"/>
      <c r="B74" s="7"/>
      <c r="C74" s="7"/>
      <c r="D74" s="7"/>
      <c r="E74" s="13"/>
      <c r="F74" s="13"/>
      <c r="G74" s="13"/>
      <c r="H74" s="13"/>
      <c r="I74" s="13"/>
      <c r="J74" s="13"/>
      <c r="K74" s="7">
        <f t="shared" si="18"/>
        <v>0</v>
      </c>
      <c r="L74" s="6">
        <f t="shared" si="19"/>
        <v>0</v>
      </c>
    </row>
    <row r="75" spans="1:12" ht="19.899999999999999" customHeight="1" x14ac:dyDescent="0.45">
      <c r="A75" s="4"/>
      <c r="B75" s="7"/>
      <c r="C75" s="7"/>
      <c r="D75" s="7"/>
      <c r="E75" s="13"/>
      <c r="F75" s="13"/>
      <c r="G75" s="13"/>
      <c r="H75" s="13"/>
      <c r="I75" s="13"/>
      <c r="J75" s="13"/>
      <c r="K75" s="7">
        <f t="shared" si="18"/>
        <v>0</v>
      </c>
      <c r="L75" s="6">
        <f t="shared" si="19"/>
        <v>0</v>
      </c>
    </row>
    <row r="76" spans="1:12" ht="19.899999999999999" customHeight="1" x14ac:dyDescent="0.45">
      <c r="A76" s="4"/>
      <c r="B76" s="7"/>
      <c r="C76" s="7"/>
      <c r="D76" s="7"/>
      <c r="E76" s="13"/>
      <c r="F76" s="13"/>
      <c r="G76" s="13"/>
      <c r="H76" s="13"/>
      <c r="I76" s="13"/>
      <c r="J76" s="13"/>
      <c r="K76" s="7">
        <f t="shared" si="18"/>
        <v>0</v>
      </c>
      <c r="L76" s="6">
        <f t="shared" si="19"/>
        <v>0</v>
      </c>
    </row>
    <row r="77" spans="1:12" ht="19.899999999999999" customHeight="1" x14ac:dyDescent="0.45">
      <c r="A77" s="4"/>
      <c r="B77" s="7"/>
      <c r="C77" s="7"/>
      <c r="D77" s="7"/>
      <c r="E77" s="13"/>
      <c r="F77" s="13"/>
      <c r="G77" s="13"/>
      <c r="H77" s="13"/>
      <c r="I77" s="13"/>
      <c r="J77" s="13"/>
      <c r="K77" s="7">
        <f t="shared" si="18"/>
        <v>0</v>
      </c>
      <c r="L77" s="6">
        <f t="shared" si="19"/>
        <v>0</v>
      </c>
    </row>
    <row r="78" spans="1:12" ht="19.899999999999999" customHeight="1" x14ac:dyDescent="0.45">
      <c r="A78" s="4"/>
      <c r="B78" s="7"/>
      <c r="C78" s="7"/>
      <c r="D78" s="7"/>
      <c r="E78" s="13"/>
      <c r="F78" s="13"/>
      <c r="G78" s="13"/>
      <c r="H78" s="13"/>
      <c r="I78" s="13"/>
      <c r="J78" s="13"/>
      <c r="K78" s="7">
        <f t="shared" si="18"/>
        <v>0</v>
      </c>
      <c r="L78" s="6">
        <f t="shared" si="19"/>
        <v>0</v>
      </c>
    </row>
    <row r="79" spans="1:12" ht="19.899999999999999" customHeight="1" x14ac:dyDescent="0.45">
      <c r="A79" s="4"/>
      <c r="B79" s="7"/>
      <c r="C79" s="7"/>
      <c r="D79" s="7"/>
      <c r="E79" s="13"/>
      <c r="F79" s="13"/>
      <c r="G79" s="13"/>
      <c r="H79" s="13"/>
      <c r="I79" s="13"/>
      <c r="J79" s="13"/>
      <c r="K79" s="7">
        <f t="shared" si="18"/>
        <v>0</v>
      </c>
      <c r="L79" s="6">
        <f t="shared" si="19"/>
        <v>0</v>
      </c>
    </row>
    <row r="80" spans="1:12" ht="19.899999999999999" customHeight="1" x14ac:dyDescent="0.45">
      <c r="A80" s="4"/>
      <c r="B80" s="7"/>
      <c r="C80" s="7"/>
      <c r="D80" s="7"/>
      <c r="E80" s="13"/>
      <c r="F80" s="13"/>
      <c r="G80" s="13"/>
      <c r="H80" s="13"/>
      <c r="I80" s="13"/>
      <c r="J80" s="13"/>
      <c r="K80" s="7">
        <f t="shared" si="18"/>
        <v>0</v>
      </c>
      <c r="L80" s="6">
        <f t="shared" si="19"/>
        <v>0</v>
      </c>
    </row>
    <row r="81" spans="1:12" ht="19.899999999999999" customHeight="1" x14ac:dyDescent="0.45">
      <c r="A81" s="4"/>
      <c r="B81" s="7"/>
      <c r="C81" s="7"/>
      <c r="D81" s="7"/>
      <c r="E81" s="13"/>
      <c r="F81" s="13"/>
      <c r="G81" s="13"/>
      <c r="H81" s="13"/>
      <c r="I81" s="13"/>
      <c r="J81" s="13"/>
      <c r="K81" s="7">
        <f t="shared" si="18"/>
        <v>0</v>
      </c>
      <c r="L81" s="6">
        <f t="shared" si="19"/>
        <v>0</v>
      </c>
    </row>
    <row r="82" spans="1:12" ht="19.899999999999999" customHeight="1" x14ac:dyDescent="0.45">
      <c r="A82" s="4"/>
      <c r="B82" s="7"/>
      <c r="C82" s="7"/>
      <c r="D82" s="7"/>
      <c r="E82" s="13"/>
      <c r="F82" s="13"/>
      <c r="G82" s="13"/>
      <c r="H82" s="13"/>
      <c r="I82" s="13"/>
      <c r="J82" s="13"/>
      <c r="K82" s="7">
        <f t="shared" si="18"/>
        <v>0</v>
      </c>
      <c r="L82" s="6">
        <f t="shared" si="19"/>
        <v>0</v>
      </c>
    </row>
    <row r="83" spans="1:12" ht="19.899999999999999" customHeight="1" x14ac:dyDescent="0.45">
      <c r="A83" s="4"/>
      <c r="B83" s="7"/>
      <c r="C83" s="7"/>
      <c r="D83" s="7"/>
      <c r="E83" s="13"/>
      <c r="F83" s="13"/>
      <c r="G83" s="13"/>
      <c r="H83" s="13"/>
      <c r="I83" s="13"/>
      <c r="J83" s="13"/>
      <c r="K83" s="7">
        <f t="shared" si="18"/>
        <v>0</v>
      </c>
      <c r="L83" s="6">
        <f t="shared" si="19"/>
        <v>0</v>
      </c>
    </row>
    <row r="84" spans="1:12" ht="19.899999999999999" customHeight="1" x14ac:dyDescent="0.45">
      <c r="A84" s="4"/>
      <c r="B84" s="7"/>
      <c r="C84" s="7"/>
      <c r="D84" s="7"/>
      <c r="E84" s="13"/>
      <c r="F84" s="13"/>
      <c r="G84" s="13"/>
      <c r="H84" s="13"/>
      <c r="I84" s="13"/>
      <c r="J84" s="13"/>
      <c r="K84" s="7">
        <f t="shared" si="18"/>
        <v>0</v>
      </c>
      <c r="L84" s="6">
        <f t="shared" si="19"/>
        <v>0</v>
      </c>
    </row>
    <row r="85" spans="1:12" ht="19.899999999999999" customHeight="1" x14ac:dyDescent="0.45">
      <c r="A85" s="4"/>
      <c r="B85" s="7"/>
      <c r="C85" s="7"/>
      <c r="D85" s="7"/>
      <c r="E85" s="13"/>
      <c r="F85" s="13"/>
      <c r="G85" s="13"/>
      <c r="H85" s="13"/>
      <c r="I85" s="13"/>
      <c r="J85" s="13"/>
      <c r="K85" s="7">
        <f t="shared" si="18"/>
        <v>0</v>
      </c>
      <c r="L85" s="6">
        <f t="shared" si="19"/>
        <v>0</v>
      </c>
    </row>
    <row r="86" spans="1:12" ht="19.899999999999999" customHeight="1" x14ac:dyDescent="0.45">
      <c r="A86" s="4"/>
      <c r="B86" s="7"/>
      <c r="C86" s="7"/>
      <c r="D86" s="7"/>
      <c r="E86" s="13"/>
      <c r="F86" s="13"/>
      <c r="G86" s="13"/>
      <c r="H86" s="13"/>
      <c r="I86" s="13"/>
      <c r="J86" s="13"/>
      <c r="K86" s="7">
        <f t="shared" si="18"/>
        <v>0</v>
      </c>
      <c r="L86" s="6">
        <f t="shared" si="19"/>
        <v>0</v>
      </c>
    </row>
    <row r="87" spans="1:12" ht="19.899999999999999" customHeight="1" x14ac:dyDescent="0.45">
      <c r="A87" s="4"/>
      <c r="B87" s="7"/>
      <c r="C87" s="7"/>
      <c r="D87" s="7"/>
      <c r="E87" s="13"/>
      <c r="F87" s="13"/>
      <c r="G87" s="13"/>
      <c r="H87" s="13"/>
      <c r="I87" s="13"/>
      <c r="J87" s="13"/>
      <c r="K87" s="7">
        <f t="shared" si="18"/>
        <v>0</v>
      </c>
      <c r="L87" s="6">
        <f t="shared" si="19"/>
        <v>0</v>
      </c>
    </row>
    <row r="88" spans="1:12" ht="19.899999999999999" customHeight="1" x14ac:dyDescent="0.45">
      <c r="A88" s="4"/>
      <c r="B88" s="7"/>
      <c r="C88" s="7"/>
      <c r="D88" s="7"/>
      <c r="E88" s="13"/>
      <c r="F88" s="13"/>
      <c r="G88" s="13"/>
      <c r="H88" s="13"/>
      <c r="I88" s="13"/>
      <c r="J88" s="13"/>
      <c r="K88" s="7">
        <f t="shared" si="18"/>
        <v>0</v>
      </c>
      <c r="L88" s="6">
        <f t="shared" si="19"/>
        <v>0</v>
      </c>
    </row>
    <row r="89" spans="1:12" ht="19.899999999999999" customHeight="1" x14ac:dyDescent="0.45">
      <c r="A89" s="4"/>
      <c r="B89" s="7"/>
      <c r="C89" s="7"/>
      <c r="D89" s="7"/>
      <c r="E89" s="13"/>
      <c r="F89" s="13"/>
      <c r="G89" s="13"/>
      <c r="H89" s="13"/>
      <c r="I89" s="13"/>
      <c r="J89" s="13"/>
      <c r="K89" s="7">
        <f t="shared" si="18"/>
        <v>0</v>
      </c>
      <c r="L89" s="6">
        <f t="shared" si="19"/>
        <v>0</v>
      </c>
    </row>
    <row r="90" spans="1:12" ht="19.899999999999999" customHeight="1" x14ac:dyDescent="0.45">
      <c r="A90" s="4"/>
      <c r="B90" s="7"/>
      <c r="C90" s="7"/>
      <c r="D90" s="7"/>
      <c r="E90" s="13"/>
      <c r="F90" s="13"/>
      <c r="G90" s="13"/>
      <c r="H90" s="13"/>
      <c r="I90" s="13"/>
      <c r="J90" s="13"/>
      <c r="K90" s="7">
        <f t="shared" si="18"/>
        <v>0</v>
      </c>
      <c r="L90" s="6">
        <f t="shared" si="19"/>
        <v>0</v>
      </c>
    </row>
    <row r="91" spans="1:12" ht="19.899999999999999" customHeight="1" x14ac:dyDescent="0.45">
      <c r="A91" s="4"/>
      <c r="B91" s="7"/>
      <c r="C91" s="7"/>
      <c r="D91" s="7"/>
      <c r="E91" s="13"/>
      <c r="F91" s="13"/>
      <c r="G91" s="13"/>
      <c r="H91" s="13"/>
      <c r="I91" s="13"/>
      <c r="J91" s="13"/>
      <c r="K91" s="7">
        <f t="shared" si="18"/>
        <v>0</v>
      </c>
      <c r="L91" s="6">
        <f t="shared" si="19"/>
        <v>0</v>
      </c>
    </row>
    <row r="92" spans="1:12" ht="19.899999999999999" customHeight="1" x14ac:dyDescent="0.45">
      <c r="A92" s="4"/>
      <c r="B92" s="7"/>
      <c r="C92" s="7"/>
      <c r="D92" s="7"/>
      <c r="E92" s="13"/>
      <c r="F92" s="13"/>
      <c r="G92" s="13"/>
      <c r="H92" s="13"/>
      <c r="I92" s="13"/>
      <c r="J92" s="13"/>
      <c r="K92" s="7">
        <f t="shared" si="18"/>
        <v>0</v>
      </c>
      <c r="L92" s="6">
        <f t="shared" si="19"/>
        <v>0</v>
      </c>
    </row>
    <row r="93" spans="1:12" ht="19.899999999999999" customHeight="1" x14ac:dyDescent="0.45">
      <c r="A93" s="4"/>
      <c r="B93" s="7"/>
      <c r="C93" s="7"/>
      <c r="D93" s="7"/>
      <c r="E93" s="13"/>
      <c r="F93" s="13"/>
      <c r="G93" s="13"/>
      <c r="H93" s="13"/>
      <c r="I93" s="13"/>
      <c r="J93" s="13"/>
      <c r="K93" s="7">
        <f t="shared" si="18"/>
        <v>0</v>
      </c>
      <c r="L93" s="6">
        <f t="shared" si="19"/>
        <v>0</v>
      </c>
    </row>
    <row r="94" spans="1:12" ht="19.899999999999999" customHeight="1" x14ac:dyDescent="0.45">
      <c r="A94" s="4"/>
      <c r="B94" s="7"/>
      <c r="C94" s="7"/>
      <c r="D94" s="7"/>
      <c r="E94" s="13"/>
      <c r="F94" s="13"/>
      <c r="G94" s="13"/>
      <c r="H94" s="13"/>
      <c r="I94" s="13"/>
      <c r="J94" s="13"/>
      <c r="K94" s="7">
        <f t="shared" si="18"/>
        <v>0</v>
      </c>
      <c r="L94" s="6">
        <f t="shared" si="19"/>
        <v>0</v>
      </c>
    </row>
    <row r="95" spans="1:12" ht="19.899999999999999" customHeight="1" x14ac:dyDescent="0.45">
      <c r="A95" s="4"/>
      <c r="B95" s="7"/>
      <c r="C95" s="7"/>
      <c r="D95" s="7"/>
      <c r="E95" s="13"/>
      <c r="F95" s="13"/>
      <c r="G95" s="13"/>
      <c r="H95" s="13"/>
      <c r="I95" s="13"/>
      <c r="J95" s="13"/>
      <c r="K95" s="7">
        <f t="shared" ref="K95:K126" si="20">IF(B95+C95+D95&gt;=7,COUNTIF(E95:J95,"+"),0)</f>
        <v>0</v>
      </c>
      <c r="L95" s="6">
        <f t="shared" ref="L95:L126" si="21">ROUND(SUM(B95,C95,D95,K95),0)</f>
        <v>0</v>
      </c>
    </row>
    <row r="96" spans="1:12" ht="19.899999999999999" customHeight="1" x14ac:dyDescent="0.45">
      <c r="A96" s="4"/>
      <c r="B96" s="7"/>
      <c r="C96" s="7"/>
      <c r="D96" s="7"/>
      <c r="E96" s="13"/>
      <c r="F96" s="13"/>
      <c r="G96" s="13"/>
      <c r="H96" s="13"/>
      <c r="I96" s="13"/>
      <c r="J96" s="13"/>
      <c r="K96" s="7">
        <f t="shared" si="20"/>
        <v>0</v>
      </c>
      <c r="L96" s="6">
        <f t="shared" si="21"/>
        <v>0</v>
      </c>
    </row>
    <row r="97" spans="1:12" ht="19.899999999999999" customHeight="1" x14ac:dyDescent="0.45">
      <c r="A97" s="4"/>
      <c r="B97" s="7"/>
      <c r="C97" s="7"/>
      <c r="D97" s="7"/>
      <c r="E97" s="13"/>
      <c r="F97" s="13"/>
      <c r="G97" s="13"/>
      <c r="H97" s="13"/>
      <c r="I97" s="13"/>
      <c r="J97" s="13"/>
      <c r="K97" s="7">
        <f t="shared" si="20"/>
        <v>0</v>
      </c>
      <c r="L97" s="6">
        <f t="shared" si="21"/>
        <v>0</v>
      </c>
    </row>
    <row r="98" spans="1:12" ht="19.899999999999999" customHeight="1" x14ac:dyDescent="0.45">
      <c r="A98" s="4"/>
      <c r="B98" s="7"/>
      <c r="C98" s="7"/>
      <c r="D98" s="7"/>
      <c r="E98" s="13"/>
      <c r="F98" s="13"/>
      <c r="G98" s="13"/>
      <c r="H98" s="13"/>
      <c r="I98" s="13"/>
      <c r="J98" s="13"/>
      <c r="K98" s="7">
        <f t="shared" si="20"/>
        <v>0</v>
      </c>
      <c r="L98" s="6">
        <f t="shared" si="21"/>
        <v>0</v>
      </c>
    </row>
    <row r="99" spans="1:12" ht="19.899999999999999" customHeight="1" x14ac:dyDescent="0.45">
      <c r="A99" s="4"/>
      <c r="B99" s="7"/>
      <c r="C99" s="7"/>
      <c r="D99" s="7"/>
      <c r="E99" s="13"/>
      <c r="F99" s="13"/>
      <c r="G99" s="13"/>
      <c r="H99" s="13"/>
      <c r="I99" s="13"/>
      <c r="J99" s="13"/>
      <c r="K99" s="7">
        <f t="shared" si="20"/>
        <v>0</v>
      </c>
      <c r="L99" s="6">
        <f t="shared" si="21"/>
        <v>0</v>
      </c>
    </row>
    <row r="100" spans="1:12" ht="19.899999999999999" customHeight="1" x14ac:dyDescent="0.45">
      <c r="A100" s="4"/>
      <c r="B100" s="7"/>
      <c r="C100" s="7"/>
      <c r="D100" s="7"/>
      <c r="E100" s="13"/>
      <c r="F100" s="13"/>
      <c r="G100" s="13"/>
      <c r="H100" s="13"/>
      <c r="I100" s="13"/>
      <c r="J100" s="13"/>
      <c r="K100" s="7">
        <f t="shared" si="20"/>
        <v>0</v>
      </c>
      <c r="L100" s="6">
        <f t="shared" si="21"/>
        <v>0</v>
      </c>
    </row>
    <row r="101" spans="1:12" ht="19.899999999999999" customHeight="1" x14ac:dyDescent="0.45">
      <c r="A101" s="4"/>
      <c r="B101" s="7"/>
      <c r="C101" s="7"/>
      <c r="D101" s="7"/>
      <c r="E101" s="13"/>
      <c r="F101" s="13"/>
      <c r="G101" s="13"/>
      <c r="H101" s="13"/>
      <c r="I101" s="13"/>
      <c r="J101" s="13"/>
      <c r="K101" s="7">
        <f t="shared" si="20"/>
        <v>0</v>
      </c>
      <c r="L101" s="6">
        <f t="shared" si="21"/>
        <v>0</v>
      </c>
    </row>
    <row r="102" spans="1:12" ht="19.899999999999999" customHeight="1" x14ac:dyDescent="0.45">
      <c r="A102" s="4"/>
      <c r="B102" s="7"/>
      <c r="C102" s="7"/>
      <c r="D102" s="7"/>
      <c r="E102" s="13"/>
      <c r="F102" s="13"/>
      <c r="G102" s="13"/>
      <c r="H102" s="13"/>
      <c r="I102" s="13"/>
      <c r="J102" s="13"/>
      <c r="K102" s="7">
        <f t="shared" si="20"/>
        <v>0</v>
      </c>
      <c r="L102" s="6">
        <f t="shared" si="21"/>
        <v>0</v>
      </c>
    </row>
    <row r="103" spans="1:12" ht="19.899999999999999" customHeight="1" x14ac:dyDescent="0.45">
      <c r="A103" s="4"/>
      <c r="B103" s="7"/>
      <c r="C103" s="7"/>
      <c r="D103" s="7"/>
      <c r="E103" s="13"/>
      <c r="F103" s="13"/>
      <c r="G103" s="13"/>
      <c r="H103" s="13"/>
      <c r="I103" s="13"/>
      <c r="J103" s="13"/>
      <c r="K103" s="7">
        <f t="shared" si="20"/>
        <v>0</v>
      </c>
      <c r="L103" s="6">
        <f t="shared" si="21"/>
        <v>0</v>
      </c>
    </row>
    <row r="104" spans="1:12" ht="19.899999999999999" customHeight="1" x14ac:dyDescent="0.45">
      <c r="A104" s="4"/>
      <c r="B104" s="7"/>
      <c r="C104" s="7"/>
      <c r="D104" s="7"/>
      <c r="E104" s="13"/>
      <c r="F104" s="13"/>
      <c r="G104" s="13"/>
      <c r="H104" s="13"/>
      <c r="I104" s="13"/>
      <c r="J104" s="13"/>
      <c r="K104" s="7">
        <f t="shared" si="20"/>
        <v>0</v>
      </c>
      <c r="L104" s="6">
        <f t="shared" si="21"/>
        <v>0</v>
      </c>
    </row>
    <row r="105" spans="1:12" ht="19.899999999999999" customHeight="1" x14ac:dyDescent="0.45">
      <c r="A105" s="4"/>
      <c r="B105" s="7"/>
      <c r="C105" s="7"/>
      <c r="D105" s="7"/>
      <c r="E105" s="13"/>
      <c r="F105" s="13"/>
      <c r="G105" s="13"/>
      <c r="H105" s="13"/>
      <c r="I105" s="13"/>
      <c r="J105" s="13"/>
      <c r="K105" s="7">
        <f t="shared" si="20"/>
        <v>0</v>
      </c>
      <c r="L105" s="6">
        <f t="shared" si="21"/>
        <v>0</v>
      </c>
    </row>
    <row r="106" spans="1:12" ht="19.899999999999999" customHeight="1" x14ac:dyDescent="0.45">
      <c r="A106" s="4"/>
      <c r="B106" s="7"/>
      <c r="C106" s="7"/>
      <c r="D106" s="7"/>
      <c r="E106" s="13"/>
      <c r="F106" s="13"/>
      <c r="G106" s="13"/>
      <c r="H106" s="13"/>
      <c r="I106" s="13"/>
      <c r="J106" s="13"/>
      <c r="K106" s="7">
        <f t="shared" si="20"/>
        <v>0</v>
      </c>
      <c r="L106" s="6">
        <f t="shared" si="21"/>
        <v>0</v>
      </c>
    </row>
    <row r="107" spans="1:12" ht="19.899999999999999" customHeight="1" x14ac:dyDescent="0.45">
      <c r="A107" s="4"/>
      <c r="B107" s="7"/>
      <c r="C107" s="7"/>
      <c r="D107" s="7"/>
      <c r="E107" s="13"/>
      <c r="F107" s="13"/>
      <c r="G107" s="13"/>
      <c r="H107" s="13"/>
      <c r="I107" s="13"/>
      <c r="J107" s="13"/>
      <c r="K107" s="7">
        <f t="shared" si="20"/>
        <v>0</v>
      </c>
      <c r="L107" s="6">
        <f t="shared" si="21"/>
        <v>0</v>
      </c>
    </row>
    <row r="108" spans="1:12" ht="19.899999999999999" customHeight="1" x14ac:dyDescent="0.45">
      <c r="A108" s="4"/>
      <c r="B108" s="7"/>
      <c r="C108" s="7"/>
      <c r="D108" s="7"/>
      <c r="E108" s="13"/>
      <c r="F108" s="13"/>
      <c r="G108" s="13"/>
      <c r="H108" s="13"/>
      <c r="I108" s="13"/>
      <c r="J108" s="13"/>
      <c r="K108" s="7">
        <f t="shared" si="20"/>
        <v>0</v>
      </c>
      <c r="L108" s="6">
        <f t="shared" si="21"/>
        <v>0</v>
      </c>
    </row>
    <row r="109" spans="1:12" ht="19.899999999999999" customHeight="1" x14ac:dyDescent="0.45">
      <c r="A109" s="4"/>
      <c r="B109" s="7"/>
      <c r="C109" s="7"/>
      <c r="D109" s="7"/>
      <c r="E109" s="13"/>
      <c r="F109" s="13"/>
      <c r="G109" s="13"/>
      <c r="H109" s="13"/>
      <c r="I109" s="13"/>
      <c r="J109" s="13"/>
      <c r="K109" s="7">
        <f t="shared" si="20"/>
        <v>0</v>
      </c>
      <c r="L109" s="6">
        <f t="shared" si="21"/>
        <v>0</v>
      </c>
    </row>
    <row r="110" spans="1:12" ht="19.899999999999999" customHeight="1" x14ac:dyDescent="0.45">
      <c r="A110" s="4"/>
      <c r="B110" s="7"/>
      <c r="C110" s="7"/>
      <c r="D110" s="7"/>
      <c r="E110" s="13"/>
      <c r="F110" s="13"/>
      <c r="G110" s="13"/>
      <c r="H110" s="13"/>
      <c r="I110" s="13"/>
      <c r="J110" s="13"/>
      <c r="K110" s="7">
        <f t="shared" si="20"/>
        <v>0</v>
      </c>
      <c r="L110" s="6">
        <f t="shared" si="21"/>
        <v>0</v>
      </c>
    </row>
    <row r="111" spans="1:12" ht="19.899999999999999" customHeight="1" x14ac:dyDescent="0.45">
      <c r="A111" s="4"/>
      <c r="B111" s="7"/>
      <c r="C111" s="7"/>
      <c r="D111" s="7"/>
      <c r="E111" s="13"/>
      <c r="F111" s="13"/>
      <c r="G111" s="13"/>
      <c r="H111" s="13"/>
      <c r="I111" s="13"/>
      <c r="J111" s="13"/>
      <c r="K111" s="7">
        <f t="shared" si="20"/>
        <v>0</v>
      </c>
      <c r="L111" s="6">
        <f t="shared" si="21"/>
        <v>0</v>
      </c>
    </row>
    <row r="112" spans="1:12" ht="19.899999999999999" customHeight="1" x14ac:dyDescent="0.45">
      <c r="A112" s="4"/>
      <c r="B112" s="7"/>
      <c r="C112" s="7"/>
      <c r="D112" s="7"/>
      <c r="E112" s="13"/>
      <c r="F112" s="13"/>
      <c r="G112" s="13"/>
      <c r="H112" s="13"/>
      <c r="I112" s="13"/>
      <c r="J112" s="13"/>
      <c r="K112" s="7">
        <f t="shared" si="20"/>
        <v>0</v>
      </c>
      <c r="L112" s="6">
        <f t="shared" si="21"/>
        <v>0</v>
      </c>
    </row>
    <row r="113" spans="1:12" ht="19.899999999999999" customHeight="1" x14ac:dyDescent="0.45">
      <c r="A113" s="4"/>
      <c r="B113" s="7"/>
      <c r="C113" s="7"/>
      <c r="D113" s="7"/>
      <c r="E113" s="13"/>
      <c r="F113" s="13"/>
      <c r="G113" s="13"/>
      <c r="H113" s="13"/>
      <c r="I113" s="13"/>
      <c r="J113" s="13"/>
      <c r="K113" s="7">
        <f t="shared" si="20"/>
        <v>0</v>
      </c>
      <c r="L113" s="6">
        <f t="shared" si="21"/>
        <v>0</v>
      </c>
    </row>
    <row r="114" spans="1:12" ht="19.899999999999999" customHeight="1" x14ac:dyDescent="0.45">
      <c r="A114" s="4"/>
      <c r="B114" s="7"/>
      <c r="C114" s="7"/>
      <c r="D114" s="7"/>
      <c r="E114" s="13"/>
      <c r="F114" s="13"/>
      <c r="G114" s="13"/>
      <c r="H114" s="13"/>
      <c r="I114" s="13"/>
      <c r="J114" s="13"/>
      <c r="K114" s="7">
        <f t="shared" si="20"/>
        <v>0</v>
      </c>
      <c r="L114" s="6">
        <f t="shared" si="21"/>
        <v>0</v>
      </c>
    </row>
    <row r="115" spans="1:12" ht="19.899999999999999" customHeight="1" x14ac:dyDescent="0.45">
      <c r="A115" s="4"/>
      <c r="B115" s="7"/>
      <c r="C115" s="7"/>
      <c r="D115" s="7"/>
      <c r="E115" s="13"/>
      <c r="F115" s="13"/>
      <c r="G115" s="13"/>
      <c r="H115" s="13"/>
      <c r="I115" s="13"/>
      <c r="J115" s="13"/>
      <c r="K115" s="7">
        <f t="shared" si="20"/>
        <v>0</v>
      </c>
      <c r="L115" s="6">
        <f t="shared" si="21"/>
        <v>0</v>
      </c>
    </row>
    <row r="116" spans="1:12" ht="19.899999999999999" customHeight="1" x14ac:dyDescent="0.45">
      <c r="A116" s="4"/>
      <c r="B116" s="7"/>
      <c r="C116" s="7"/>
      <c r="D116" s="7"/>
      <c r="E116" s="13"/>
      <c r="F116" s="13"/>
      <c r="G116" s="13"/>
      <c r="H116" s="13"/>
      <c r="I116" s="13"/>
      <c r="J116" s="13"/>
      <c r="K116" s="7">
        <f t="shared" si="20"/>
        <v>0</v>
      </c>
      <c r="L116" s="6">
        <f t="shared" si="21"/>
        <v>0</v>
      </c>
    </row>
    <row r="117" spans="1:12" ht="19.899999999999999" customHeight="1" x14ac:dyDescent="0.45">
      <c r="A117" s="4"/>
      <c r="B117" s="7"/>
      <c r="C117" s="7"/>
      <c r="D117" s="7"/>
      <c r="E117" s="13"/>
      <c r="F117" s="13"/>
      <c r="G117" s="13"/>
      <c r="H117" s="13"/>
      <c r="I117" s="13"/>
      <c r="J117" s="13"/>
      <c r="K117" s="7">
        <f t="shared" si="20"/>
        <v>0</v>
      </c>
      <c r="L117" s="6">
        <f t="shared" si="21"/>
        <v>0</v>
      </c>
    </row>
    <row r="118" spans="1:12" ht="19.899999999999999" customHeight="1" x14ac:dyDescent="0.45">
      <c r="A118" s="4"/>
      <c r="B118" s="7"/>
      <c r="C118" s="7"/>
      <c r="D118" s="7"/>
      <c r="E118" s="13"/>
      <c r="F118" s="13"/>
      <c r="G118" s="13"/>
      <c r="H118" s="13"/>
      <c r="I118" s="13"/>
      <c r="J118" s="13"/>
      <c r="K118" s="7">
        <f t="shared" si="20"/>
        <v>0</v>
      </c>
      <c r="L118" s="6">
        <f t="shared" si="21"/>
        <v>0</v>
      </c>
    </row>
    <row r="119" spans="1:12" ht="19.899999999999999" customHeight="1" x14ac:dyDescent="0.45">
      <c r="A119" s="4"/>
      <c r="B119" s="7"/>
      <c r="C119" s="7"/>
      <c r="D119" s="7"/>
      <c r="E119" s="13"/>
      <c r="F119" s="13"/>
      <c r="G119" s="13"/>
      <c r="H119" s="13"/>
      <c r="I119" s="13"/>
      <c r="J119" s="13"/>
      <c r="K119" s="7">
        <f t="shared" si="20"/>
        <v>0</v>
      </c>
      <c r="L119" s="6">
        <f t="shared" si="21"/>
        <v>0</v>
      </c>
    </row>
    <row r="120" spans="1:12" ht="19.899999999999999" customHeight="1" x14ac:dyDescent="0.45">
      <c r="A120" s="4"/>
      <c r="B120" s="7"/>
      <c r="C120" s="7"/>
      <c r="D120" s="7"/>
      <c r="E120" s="13"/>
      <c r="F120" s="13"/>
      <c r="G120" s="13"/>
      <c r="H120" s="13"/>
      <c r="I120" s="13"/>
      <c r="J120" s="13"/>
      <c r="K120" s="7">
        <f t="shared" si="20"/>
        <v>0</v>
      </c>
      <c r="L120" s="6">
        <f t="shared" si="21"/>
        <v>0</v>
      </c>
    </row>
    <row r="121" spans="1:12" ht="19.899999999999999" customHeight="1" x14ac:dyDescent="0.45">
      <c r="A121" s="4"/>
      <c r="B121" s="7"/>
      <c r="C121" s="7"/>
      <c r="D121" s="7"/>
      <c r="E121" s="13"/>
      <c r="F121" s="13"/>
      <c r="G121" s="13"/>
      <c r="H121" s="13"/>
      <c r="I121" s="13"/>
      <c r="J121" s="13"/>
      <c r="K121" s="7">
        <f t="shared" si="20"/>
        <v>0</v>
      </c>
      <c r="L121" s="6">
        <f t="shared" si="21"/>
        <v>0</v>
      </c>
    </row>
    <row r="122" spans="1:12" ht="19.899999999999999" customHeight="1" x14ac:dyDescent="0.45">
      <c r="A122" s="4"/>
      <c r="B122" s="7"/>
      <c r="C122" s="7"/>
      <c r="D122" s="7"/>
      <c r="E122" s="13"/>
      <c r="F122" s="13"/>
      <c r="G122" s="13"/>
      <c r="H122" s="13"/>
      <c r="I122" s="13"/>
      <c r="J122" s="13"/>
      <c r="K122" s="7">
        <f t="shared" si="20"/>
        <v>0</v>
      </c>
      <c r="L122" s="6">
        <f t="shared" si="21"/>
        <v>0</v>
      </c>
    </row>
    <row r="123" spans="1:12" ht="19.899999999999999" customHeight="1" x14ac:dyDescent="0.45">
      <c r="A123" s="4"/>
      <c r="B123" s="7"/>
      <c r="C123" s="7"/>
      <c r="D123" s="7"/>
      <c r="E123" s="13"/>
      <c r="F123" s="13"/>
      <c r="G123" s="13"/>
      <c r="H123" s="13"/>
      <c r="I123" s="13"/>
      <c r="J123" s="13"/>
      <c r="K123" s="7">
        <f t="shared" si="20"/>
        <v>0</v>
      </c>
      <c r="L123" s="6">
        <f t="shared" si="21"/>
        <v>0</v>
      </c>
    </row>
    <row r="124" spans="1:12" ht="19.899999999999999" customHeight="1" x14ac:dyDescent="0.45">
      <c r="A124" s="4"/>
      <c r="B124" s="7"/>
      <c r="C124" s="7"/>
      <c r="D124" s="7"/>
      <c r="E124" s="13"/>
      <c r="F124" s="13"/>
      <c r="G124" s="13"/>
      <c r="H124" s="13"/>
      <c r="I124" s="13"/>
      <c r="J124" s="13"/>
      <c r="K124" s="7">
        <f t="shared" si="20"/>
        <v>0</v>
      </c>
      <c r="L124" s="6">
        <f t="shared" si="21"/>
        <v>0</v>
      </c>
    </row>
    <row r="125" spans="1:12" ht="19.899999999999999" customHeight="1" x14ac:dyDescent="0.45">
      <c r="A125" s="4"/>
      <c r="B125" s="7"/>
      <c r="C125" s="7"/>
      <c r="D125" s="7"/>
      <c r="E125" s="13"/>
      <c r="F125" s="13"/>
      <c r="G125" s="13"/>
      <c r="H125" s="13"/>
      <c r="I125" s="13"/>
      <c r="J125" s="13"/>
      <c r="K125" s="7">
        <f t="shared" si="20"/>
        <v>0</v>
      </c>
      <c r="L125" s="6">
        <f t="shared" si="21"/>
        <v>0</v>
      </c>
    </row>
    <row r="126" spans="1:12" ht="19.899999999999999" customHeight="1" x14ac:dyDescent="0.45">
      <c r="A126" s="4"/>
      <c r="B126" s="7"/>
      <c r="C126" s="7"/>
      <c r="D126" s="7"/>
      <c r="E126" s="13"/>
      <c r="F126" s="13"/>
      <c r="G126" s="13"/>
      <c r="H126" s="13"/>
      <c r="I126" s="13"/>
      <c r="J126" s="13"/>
      <c r="K126" s="7">
        <f t="shared" si="20"/>
        <v>0</v>
      </c>
      <c r="L126" s="6">
        <f t="shared" si="21"/>
        <v>0</v>
      </c>
    </row>
    <row r="127" spans="1:12" ht="19.899999999999999" customHeight="1" x14ac:dyDescent="0.45">
      <c r="A127" s="4"/>
      <c r="B127" s="7"/>
      <c r="C127" s="7"/>
      <c r="D127" s="7"/>
      <c r="E127" s="13"/>
      <c r="F127" s="13"/>
      <c r="G127" s="13"/>
      <c r="H127" s="13"/>
      <c r="I127" s="13"/>
      <c r="J127" s="13"/>
      <c r="K127" s="7">
        <f t="shared" ref="K127:K158" si="22">IF(B127+C127+D127&gt;=7,COUNTIF(E127:J127,"+"),0)</f>
        <v>0</v>
      </c>
      <c r="L127" s="6">
        <f t="shared" ref="L127:L158" si="23">ROUND(SUM(B127,C127,D127,K127),0)</f>
        <v>0</v>
      </c>
    </row>
    <row r="128" spans="1:12" ht="19.899999999999999" customHeight="1" x14ac:dyDescent="0.45">
      <c r="A128" s="4"/>
      <c r="B128" s="7"/>
      <c r="C128" s="7"/>
      <c r="D128" s="7"/>
      <c r="E128" s="13"/>
      <c r="F128" s="13"/>
      <c r="G128" s="13"/>
      <c r="H128" s="13"/>
      <c r="I128" s="13"/>
      <c r="J128" s="13"/>
      <c r="K128" s="7">
        <f t="shared" si="22"/>
        <v>0</v>
      </c>
      <c r="L128" s="6">
        <f t="shared" si="23"/>
        <v>0</v>
      </c>
    </row>
    <row r="129" spans="1:12" ht="19.899999999999999" customHeight="1" x14ac:dyDescent="0.45">
      <c r="A129" s="4"/>
      <c r="B129" s="7"/>
      <c r="C129" s="7"/>
      <c r="D129" s="7"/>
      <c r="E129" s="13"/>
      <c r="F129" s="13"/>
      <c r="G129" s="13"/>
      <c r="H129" s="13"/>
      <c r="I129" s="13"/>
      <c r="J129" s="13"/>
      <c r="K129" s="7">
        <f t="shared" si="22"/>
        <v>0</v>
      </c>
      <c r="L129" s="6">
        <f t="shared" si="23"/>
        <v>0</v>
      </c>
    </row>
    <row r="130" spans="1:12" ht="19.899999999999999" customHeight="1" x14ac:dyDescent="0.45">
      <c r="A130" s="4"/>
      <c r="B130" s="7"/>
      <c r="C130" s="7"/>
      <c r="D130" s="7"/>
      <c r="E130" s="13"/>
      <c r="F130" s="13"/>
      <c r="G130" s="13"/>
      <c r="H130" s="13"/>
      <c r="I130" s="13"/>
      <c r="J130" s="13"/>
      <c r="K130" s="7">
        <f t="shared" si="22"/>
        <v>0</v>
      </c>
      <c r="L130" s="6">
        <f t="shared" si="23"/>
        <v>0</v>
      </c>
    </row>
    <row r="131" spans="1:12" ht="19.899999999999999" customHeight="1" x14ac:dyDescent="0.45">
      <c r="A131" s="4"/>
      <c r="B131" s="7"/>
      <c r="C131" s="7"/>
      <c r="D131" s="7"/>
      <c r="E131" s="13"/>
      <c r="F131" s="13"/>
      <c r="G131" s="13"/>
      <c r="H131" s="13"/>
      <c r="I131" s="13"/>
      <c r="J131" s="13"/>
      <c r="K131" s="7">
        <f t="shared" si="22"/>
        <v>0</v>
      </c>
      <c r="L131" s="6">
        <f t="shared" si="23"/>
        <v>0</v>
      </c>
    </row>
    <row r="132" spans="1:12" ht="19.899999999999999" customHeight="1" x14ac:dyDescent="0.45">
      <c r="A132" s="4"/>
      <c r="B132" s="7"/>
      <c r="C132" s="7"/>
      <c r="D132" s="7"/>
      <c r="E132" s="13"/>
      <c r="F132" s="13"/>
      <c r="G132" s="13"/>
      <c r="H132" s="13"/>
      <c r="I132" s="13"/>
      <c r="J132" s="13"/>
      <c r="K132" s="7">
        <f t="shared" si="22"/>
        <v>0</v>
      </c>
      <c r="L132" s="6">
        <f t="shared" si="23"/>
        <v>0</v>
      </c>
    </row>
    <row r="133" spans="1:12" ht="19.899999999999999" customHeight="1" x14ac:dyDescent="0.45">
      <c r="A133" s="4"/>
      <c r="B133" s="7"/>
      <c r="C133" s="7"/>
      <c r="D133" s="7"/>
      <c r="E133" s="13"/>
      <c r="F133" s="13"/>
      <c r="G133" s="13"/>
      <c r="H133" s="13"/>
      <c r="I133" s="13"/>
      <c r="J133" s="13"/>
      <c r="K133" s="7">
        <f t="shared" si="22"/>
        <v>0</v>
      </c>
      <c r="L133" s="6">
        <f t="shared" si="23"/>
        <v>0</v>
      </c>
    </row>
    <row r="134" spans="1:12" ht="19.899999999999999" customHeight="1" x14ac:dyDescent="0.45">
      <c r="A134" s="4"/>
      <c r="B134" s="7"/>
      <c r="C134" s="7"/>
      <c r="D134" s="7"/>
      <c r="E134" s="13"/>
      <c r="F134" s="13"/>
      <c r="G134" s="13"/>
      <c r="H134" s="13"/>
      <c r="I134" s="13"/>
      <c r="J134" s="13"/>
      <c r="K134" s="7">
        <f t="shared" si="22"/>
        <v>0</v>
      </c>
      <c r="L134" s="6">
        <f t="shared" si="23"/>
        <v>0</v>
      </c>
    </row>
    <row r="135" spans="1:12" ht="19.899999999999999" customHeight="1" x14ac:dyDescent="0.45">
      <c r="A135" s="4"/>
      <c r="B135" s="7"/>
      <c r="C135" s="7"/>
      <c r="D135" s="7"/>
      <c r="E135" s="13"/>
      <c r="F135" s="13"/>
      <c r="G135" s="13"/>
      <c r="H135" s="13"/>
      <c r="I135" s="13"/>
      <c r="J135" s="13"/>
      <c r="K135" s="7">
        <f t="shared" si="22"/>
        <v>0</v>
      </c>
      <c r="L135" s="6">
        <f t="shared" si="23"/>
        <v>0</v>
      </c>
    </row>
    <row r="136" spans="1:12" ht="19.899999999999999" customHeight="1" x14ac:dyDescent="0.45">
      <c r="A136" s="4"/>
      <c r="B136" s="7"/>
      <c r="C136" s="7"/>
      <c r="D136" s="7"/>
      <c r="E136" s="13"/>
      <c r="F136" s="13"/>
      <c r="G136" s="13"/>
      <c r="H136" s="13"/>
      <c r="I136" s="13"/>
      <c r="J136" s="13"/>
      <c r="K136" s="7">
        <f t="shared" si="22"/>
        <v>0</v>
      </c>
      <c r="L136" s="6">
        <f t="shared" si="23"/>
        <v>0</v>
      </c>
    </row>
    <row r="137" spans="1:12" ht="19.899999999999999" customHeight="1" x14ac:dyDescent="0.45">
      <c r="A137" s="4"/>
      <c r="B137" s="7"/>
      <c r="C137" s="7"/>
      <c r="D137" s="7"/>
      <c r="E137" s="13"/>
      <c r="F137" s="13"/>
      <c r="G137" s="13"/>
      <c r="H137" s="13"/>
      <c r="I137" s="13"/>
      <c r="J137" s="13"/>
      <c r="K137" s="7">
        <f t="shared" si="22"/>
        <v>0</v>
      </c>
      <c r="L137" s="6">
        <f t="shared" si="23"/>
        <v>0</v>
      </c>
    </row>
    <row r="138" spans="1:12" ht="19.899999999999999" customHeight="1" x14ac:dyDescent="0.45">
      <c r="A138" s="4"/>
      <c r="B138" s="7"/>
      <c r="C138" s="7"/>
      <c r="D138" s="7"/>
      <c r="E138" s="13"/>
      <c r="F138" s="13"/>
      <c r="G138" s="13"/>
      <c r="H138" s="13"/>
      <c r="I138" s="13"/>
      <c r="J138" s="13"/>
      <c r="K138" s="7">
        <f t="shared" si="22"/>
        <v>0</v>
      </c>
      <c r="L138" s="6">
        <f t="shared" si="23"/>
        <v>0</v>
      </c>
    </row>
    <row r="139" spans="1:12" ht="19.899999999999999" customHeight="1" x14ac:dyDescent="0.45">
      <c r="A139" s="4"/>
      <c r="B139" s="7"/>
      <c r="C139" s="7"/>
      <c r="D139" s="7"/>
      <c r="E139" s="13"/>
      <c r="F139" s="13"/>
      <c r="G139" s="13"/>
      <c r="H139" s="13"/>
      <c r="I139" s="13"/>
      <c r="J139" s="13"/>
      <c r="K139" s="7">
        <f t="shared" si="22"/>
        <v>0</v>
      </c>
      <c r="L139" s="6">
        <f t="shared" si="23"/>
        <v>0</v>
      </c>
    </row>
    <row r="140" spans="1:12" ht="19.899999999999999" customHeight="1" x14ac:dyDescent="0.45">
      <c r="A140" s="4"/>
      <c r="B140" s="7"/>
      <c r="C140" s="7"/>
      <c r="D140" s="7"/>
      <c r="E140" s="13"/>
      <c r="F140" s="13"/>
      <c r="G140" s="13"/>
      <c r="H140" s="13"/>
      <c r="I140" s="13"/>
      <c r="J140" s="13"/>
      <c r="K140" s="7">
        <f t="shared" si="22"/>
        <v>0</v>
      </c>
      <c r="L140" s="6">
        <f t="shared" si="23"/>
        <v>0</v>
      </c>
    </row>
    <row r="141" spans="1:12" ht="19.899999999999999" customHeight="1" x14ac:dyDescent="0.45">
      <c r="A141" s="4"/>
      <c r="B141" s="7"/>
      <c r="C141" s="7"/>
      <c r="D141" s="7"/>
      <c r="E141" s="13"/>
      <c r="F141" s="13"/>
      <c r="G141" s="13"/>
      <c r="H141" s="13"/>
      <c r="I141" s="13"/>
      <c r="J141" s="13"/>
      <c r="K141" s="7">
        <f t="shared" si="22"/>
        <v>0</v>
      </c>
      <c r="L141" s="6">
        <f t="shared" si="23"/>
        <v>0</v>
      </c>
    </row>
    <row r="142" spans="1:12" ht="19.899999999999999" customHeight="1" x14ac:dyDescent="0.45">
      <c r="A142" s="4"/>
      <c r="B142" s="7"/>
      <c r="C142" s="7"/>
      <c r="D142" s="7"/>
      <c r="E142" s="13"/>
      <c r="F142" s="13"/>
      <c r="G142" s="13"/>
      <c r="H142" s="13"/>
      <c r="I142" s="13"/>
      <c r="J142" s="13"/>
      <c r="K142" s="7">
        <f t="shared" si="22"/>
        <v>0</v>
      </c>
      <c r="L142" s="6">
        <f t="shared" si="23"/>
        <v>0</v>
      </c>
    </row>
    <row r="143" spans="1:12" ht="19.899999999999999" customHeight="1" x14ac:dyDescent="0.45">
      <c r="A143" s="4"/>
      <c r="B143" s="7"/>
      <c r="C143" s="7"/>
      <c r="D143" s="7"/>
      <c r="E143" s="13"/>
      <c r="F143" s="13"/>
      <c r="G143" s="13"/>
      <c r="H143" s="13"/>
      <c r="I143" s="13"/>
      <c r="J143" s="13"/>
      <c r="K143" s="7">
        <f t="shared" si="22"/>
        <v>0</v>
      </c>
      <c r="L143" s="6">
        <f t="shared" si="23"/>
        <v>0</v>
      </c>
    </row>
    <row r="144" spans="1:12" ht="19.899999999999999" customHeight="1" x14ac:dyDescent="0.45">
      <c r="A144" s="4"/>
      <c r="B144" s="7"/>
      <c r="C144" s="7"/>
      <c r="D144" s="7"/>
      <c r="E144" s="13"/>
      <c r="F144" s="13"/>
      <c r="G144" s="13"/>
      <c r="H144" s="13"/>
      <c r="I144" s="13"/>
      <c r="J144" s="13"/>
      <c r="K144" s="7">
        <f t="shared" si="22"/>
        <v>0</v>
      </c>
      <c r="L144" s="6">
        <f t="shared" si="23"/>
        <v>0</v>
      </c>
    </row>
    <row r="145" spans="1:12" ht="19.899999999999999" customHeight="1" x14ac:dyDescent="0.45">
      <c r="A145" s="4"/>
      <c r="B145" s="7"/>
      <c r="C145" s="7"/>
      <c r="D145" s="7"/>
      <c r="E145" s="13"/>
      <c r="F145" s="13"/>
      <c r="G145" s="13"/>
      <c r="H145" s="13"/>
      <c r="I145" s="13"/>
      <c r="J145" s="13"/>
      <c r="K145" s="7">
        <f t="shared" si="22"/>
        <v>0</v>
      </c>
      <c r="L145" s="6">
        <f t="shared" si="23"/>
        <v>0</v>
      </c>
    </row>
    <row r="146" spans="1:12" ht="19.899999999999999" customHeight="1" x14ac:dyDescent="0.45">
      <c r="A146" s="4"/>
      <c r="B146" s="7"/>
      <c r="C146" s="7"/>
      <c r="D146" s="7"/>
      <c r="E146" s="13"/>
      <c r="F146" s="13"/>
      <c r="G146" s="13"/>
      <c r="H146" s="13"/>
      <c r="I146" s="13"/>
      <c r="J146" s="13"/>
      <c r="K146" s="7">
        <f t="shared" si="22"/>
        <v>0</v>
      </c>
      <c r="L146" s="6">
        <f t="shared" si="23"/>
        <v>0</v>
      </c>
    </row>
    <row r="147" spans="1:12" ht="19.899999999999999" customHeight="1" x14ac:dyDescent="0.45">
      <c r="A147" s="4"/>
      <c r="B147" s="7"/>
      <c r="C147" s="7"/>
      <c r="D147" s="7"/>
      <c r="E147" s="13"/>
      <c r="F147" s="13"/>
      <c r="G147" s="13"/>
      <c r="H147" s="13"/>
      <c r="I147" s="13"/>
      <c r="J147" s="13"/>
      <c r="K147" s="7">
        <f t="shared" si="22"/>
        <v>0</v>
      </c>
      <c r="L147" s="6">
        <f t="shared" si="23"/>
        <v>0</v>
      </c>
    </row>
    <row r="148" spans="1:12" ht="19.899999999999999" customHeight="1" x14ac:dyDescent="0.45">
      <c r="A148" s="4"/>
      <c r="B148" s="7"/>
      <c r="C148" s="7"/>
      <c r="D148" s="7"/>
      <c r="E148" s="13"/>
      <c r="F148" s="13"/>
      <c r="G148" s="13"/>
      <c r="H148" s="13"/>
      <c r="I148" s="13"/>
      <c r="J148" s="13"/>
      <c r="K148" s="7">
        <f t="shared" si="22"/>
        <v>0</v>
      </c>
      <c r="L148" s="6">
        <f t="shared" si="23"/>
        <v>0</v>
      </c>
    </row>
    <row r="149" spans="1:12" ht="19.899999999999999" customHeight="1" x14ac:dyDescent="0.45">
      <c r="A149" s="4"/>
      <c r="B149" s="7"/>
      <c r="C149" s="7"/>
      <c r="D149" s="7"/>
      <c r="E149" s="13"/>
      <c r="F149" s="13"/>
      <c r="G149" s="13"/>
      <c r="H149" s="13"/>
      <c r="I149" s="13"/>
      <c r="J149" s="13"/>
      <c r="K149" s="7">
        <f t="shared" si="22"/>
        <v>0</v>
      </c>
      <c r="L149" s="6">
        <f t="shared" si="23"/>
        <v>0</v>
      </c>
    </row>
    <row r="150" spans="1:12" ht="19.899999999999999" customHeight="1" x14ac:dyDescent="0.45">
      <c r="A150" s="4"/>
      <c r="B150" s="7"/>
      <c r="C150" s="7"/>
      <c r="D150" s="7"/>
      <c r="E150" s="13"/>
      <c r="F150" s="13"/>
      <c r="G150" s="13"/>
      <c r="H150" s="13"/>
      <c r="I150" s="13"/>
      <c r="J150" s="13"/>
      <c r="K150" s="7">
        <f t="shared" si="22"/>
        <v>0</v>
      </c>
      <c r="L150" s="6">
        <f t="shared" si="23"/>
        <v>0</v>
      </c>
    </row>
    <row r="151" spans="1:12" ht="19.899999999999999" customHeight="1" x14ac:dyDescent="0.45">
      <c r="A151" s="4"/>
      <c r="B151" s="7"/>
      <c r="C151" s="7"/>
      <c r="D151" s="7"/>
      <c r="E151" s="13"/>
      <c r="F151" s="13"/>
      <c r="G151" s="13"/>
      <c r="H151" s="13"/>
      <c r="I151" s="13"/>
      <c r="J151" s="13"/>
      <c r="K151" s="7">
        <f t="shared" si="22"/>
        <v>0</v>
      </c>
      <c r="L151" s="6">
        <f t="shared" si="23"/>
        <v>0</v>
      </c>
    </row>
    <row r="152" spans="1:12" ht="19.899999999999999" customHeight="1" x14ac:dyDescent="0.45">
      <c r="A152" s="4"/>
      <c r="B152" s="7"/>
      <c r="C152" s="7"/>
      <c r="D152" s="7"/>
      <c r="E152" s="13"/>
      <c r="F152" s="13"/>
      <c r="G152" s="13"/>
      <c r="H152" s="13"/>
      <c r="I152" s="13"/>
      <c r="J152" s="13"/>
      <c r="K152" s="7">
        <f t="shared" si="22"/>
        <v>0</v>
      </c>
      <c r="L152" s="6">
        <f t="shared" si="23"/>
        <v>0</v>
      </c>
    </row>
    <row r="153" spans="1:12" ht="19.899999999999999" customHeight="1" x14ac:dyDescent="0.45">
      <c r="A153" s="4"/>
      <c r="B153" s="7"/>
      <c r="C153" s="7"/>
      <c r="D153" s="7"/>
      <c r="E153" s="13"/>
      <c r="F153" s="13"/>
      <c r="G153" s="13"/>
      <c r="H153" s="13"/>
      <c r="I153" s="13"/>
      <c r="J153" s="13"/>
      <c r="K153" s="7">
        <f t="shared" si="22"/>
        <v>0</v>
      </c>
      <c r="L153" s="6">
        <f t="shared" si="23"/>
        <v>0</v>
      </c>
    </row>
    <row r="154" spans="1:12" ht="19.899999999999999" customHeight="1" x14ac:dyDescent="0.45">
      <c r="A154" s="4"/>
      <c r="B154" s="7"/>
      <c r="C154" s="7"/>
      <c r="D154" s="7"/>
      <c r="E154" s="13"/>
      <c r="F154" s="13"/>
      <c r="G154" s="13"/>
      <c r="H154" s="13"/>
      <c r="I154" s="13"/>
      <c r="J154" s="13"/>
      <c r="K154" s="7">
        <f t="shared" si="22"/>
        <v>0</v>
      </c>
      <c r="L154" s="6">
        <f t="shared" si="23"/>
        <v>0</v>
      </c>
    </row>
    <row r="155" spans="1:12" ht="19.899999999999999" customHeight="1" x14ac:dyDescent="0.45">
      <c r="A155" s="4"/>
      <c r="B155" s="7"/>
      <c r="C155" s="7"/>
      <c r="D155" s="7"/>
      <c r="E155" s="13"/>
      <c r="F155" s="13"/>
      <c r="G155" s="13"/>
      <c r="H155" s="13"/>
      <c r="I155" s="13"/>
      <c r="J155" s="13"/>
      <c r="K155" s="7">
        <f t="shared" si="22"/>
        <v>0</v>
      </c>
      <c r="L155" s="6">
        <f t="shared" si="23"/>
        <v>0</v>
      </c>
    </row>
    <row r="156" spans="1:12" ht="19.899999999999999" customHeight="1" x14ac:dyDescent="0.45">
      <c r="A156" s="4"/>
      <c r="B156" s="7"/>
      <c r="C156" s="7"/>
      <c r="D156" s="7"/>
      <c r="E156" s="13"/>
      <c r="F156" s="13"/>
      <c r="G156" s="13"/>
      <c r="H156" s="13"/>
      <c r="I156" s="13"/>
      <c r="J156" s="13"/>
      <c r="K156" s="7">
        <f t="shared" si="22"/>
        <v>0</v>
      </c>
      <c r="L156" s="6">
        <f t="shared" si="23"/>
        <v>0</v>
      </c>
    </row>
    <row r="157" spans="1:12" ht="19.899999999999999" customHeight="1" x14ac:dyDescent="0.45">
      <c r="A157" s="4"/>
      <c r="B157" s="7"/>
      <c r="C157" s="7"/>
      <c r="D157" s="7"/>
      <c r="E157" s="13"/>
      <c r="F157" s="13"/>
      <c r="G157" s="13"/>
      <c r="H157" s="13"/>
      <c r="I157" s="13"/>
      <c r="J157" s="13"/>
      <c r="K157" s="7">
        <f t="shared" si="22"/>
        <v>0</v>
      </c>
      <c r="L157" s="6">
        <f t="shared" si="23"/>
        <v>0</v>
      </c>
    </row>
    <row r="158" spans="1:12" ht="19.899999999999999" customHeight="1" x14ac:dyDescent="0.45">
      <c r="A158" s="4"/>
      <c r="B158" s="7"/>
      <c r="C158" s="7"/>
      <c r="D158" s="7"/>
      <c r="E158" s="13"/>
      <c r="F158" s="13"/>
      <c r="G158" s="13"/>
      <c r="H158" s="13"/>
      <c r="I158" s="13"/>
      <c r="J158" s="13"/>
      <c r="K158" s="7">
        <f t="shared" si="22"/>
        <v>0</v>
      </c>
      <c r="L158" s="6">
        <f t="shared" si="23"/>
        <v>0</v>
      </c>
    </row>
  </sheetData>
  <mergeCells count="4">
    <mergeCell ref="L1:L2"/>
    <mergeCell ref="A1:A2"/>
    <mergeCell ref="B1:D1"/>
    <mergeCell ref="E1:K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Сумарні</vt:lpstr>
      <vt:lpstr>Чеська мова</vt:lpstr>
      <vt:lpstr>Малаялам</vt:lpstr>
      <vt:lpstr>Кхмерська мова</vt:lpstr>
      <vt:lpstr>Іменники</vt:lpstr>
      <vt:lpstr>Іменники!Заголовки_для_друку</vt:lpstr>
      <vt:lpstr>'Кхмерська мова'!Заголовки_для_друку</vt:lpstr>
      <vt:lpstr>Малаялам!Заголовки_для_друку</vt:lpstr>
      <vt:lpstr>'Чеська мова'!Заголовки_для_друку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2015-11-20T20:00:31Z</cp:lastPrinted>
  <dcterms:created xsi:type="dcterms:W3CDTF">2014-03-11T19:42:22Z</dcterms:created>
  <dcterms:modified xsi:type="dcterms:W3CDTF">2017-09-30T17:43:55Z</dcterms:modified>
</cp:coreProperties>
</file>