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730" windowHeight="9435"/>
  </bookViews>
  <sheets>
    <sheet name="Загальне" sheetId="7" r:id="rId1"/>
    <sheet name="Бірманські імена" sheetId="2" r:id="rId2"/>
    <sheet name="Деху й чемухі" sheetId="3" r:id="rId3"/>
    <sheet name="Лакота" sheetId="4" r:id="rId4"/>
    <sheet name="Іврит" sheetId="5" r:id="rId5"/>
    <sheet name="Мансійська мова" sheetId="6" r:id="rId6"/>
  </sheets>
  <definedNames>
    <definedName name="_xlnm._FilterDatabase" localSheetId="1" hidden="1">'Бірманські імена'!$A$1:$K$2</definedName>
    <definedName name="_xlnm._FilterDatabase" localSheetId="2" hidden="1">'Деху й чемухі'!$A$1:$G$1</definedName>
    <definedName name="_xlnm._FilterDatabase" localSheetId="4" hidden="1">Іврит!$A$1:$R$2</definedName>
    <definedName name="_xlnm._FilterDatabase" localSheetId="3" hidden="1">Лакота!$A$1:$T$2</definedName>
    <definedName name="_xlnm._FilterDatabase" localSheetId="5" hidden="1">'Мансійська мова'!$A$1:$R$2</definedName>
    <definedName name="_xlnm.Print_Titles" localSheetId="1">'Бірманські імена'!$1:$2</definedName>
    <definedName name="_xlnm.Print_Titles" localSheetId="2">'Деху й чемухі'!$1:$1</definedName>
    <definedName name="_xlnm.Print_Titles" localSheetId="4">Іврит!$1:$2</definedName>
    <definedName name="_xlnm.Print_Titles" localSheetId="3">Лакота!$1:$2</definedName>
    <definedName name="_xlnm.Print_Titles" localSheetId="5">'Мансійська мова'!$1:$2</definedName>
  </definedNames>
  <calcPr calcId="145621" concurrentCalc="0"/>
</workbook>
</file>

<file path=xl/calcChain.xml><?xml version="1.0" encoding="utf-8"?>
<calcChain xmlns="http://schemas.openxmlformats.org/spreadsheetml/2006/main">
  <c r="F12" i="3" l="1"/>
  <c r="R3" i="6"/>
  <c r="R13" i="6"/>
  <c r="R5" i="6"/>
  <c r="R16" i="6"/>
  <c r="R7" i="6"/>
  <c r="R10" i="6"/>
  <c r="R6" i="6"/>
  <c r="R9" i="6"/>
  <c r="R4" i="6"/>
  <c r="R14" i="6"/>
  <c r="R8" i="6"/>
  <c r="R15" i="6"/>
  <c r="R11" i="6"/>
  <c r="R12" i="6"/>
  <c r="R11" i="5"/>
  <c r="R15" i="5"/>
  <c r="R8" i="5"/>
  <c r="R14" i="5"/>
  <c r="R4" i="5"/>
  <c r="R9" i="5"/>
  <c r="R6" i="5"/>
  <c r="R10" i="5"/>
  <c r="R7" i="5"/>
  <c r="R16" i="5"/>
  <c r="R5" i="5"/>
  <c r="R13" i="5"/>
  <c r="R3" i="5"/>
  <c r="R12" i="5"/>
  <c r="T11" i="4"/>
  <c r="T15" i="4"/>
  <c r="T8" i="4"/>
  <c r="T14" i="4"/>
  <c r="T4" i="4"/>
  <c r="T9" i="4"/>
  <c r="T6" i="4"/>
  <c r="T10" i="4"/>
  <c r="T7" i="4"/>
  <c r="T16" i="4"/>
  <c r="T5" i="4"/>
  <c r="T13" i="4"/>
  <c r="T3" i="4"/>
  <c r="T12" i="4"/>
  <c r="F10" i="3"/>
  <c r="F14" i="3"/>
  <c r="F7" i="3"/>
  <c r="F13" i="3"/>
  <c r="F3" i="3"/>
  <c r="F8" i="3"/>
  <c r="F5" i="3"/>
  <c r="F9" i="3"/>
  <c r="F6" i="3"/>
  <c r="F15" i="3"/>
  <c r="F4" i="3"/>
  <c r="F2" i="3"/>
  <c r="F11" i="3"/>
  <c r="D10" i="3"/>
  <c r="G10" i="3"/>
  <c r="D14" i="3"/>
  <c r="D7" i="3"/>
  <c r="D13" i="3"/>
  <c r="D3" i="3"/>
  <c r="D8" i="3"/>
  <c r="G8" i="3"/>
  <c r="D5" i="3"/>
  <c r="D9" i="3"/>
  <c r="D6" i="3"/>
  <c r="D15" i="3"/>
  <c r="D4" i="3"/>
  <c r="D12" i="3"/>
  <c r="D2" i="3"/>
  <c r="D11" i="3"/>
  <c r="G4" i="3"/>
  <c r="G15" i="3"/>
  <c r="G6" i="3"/>
  <c r="G5" i="3"/>
  <c r="G11" i="3"/>
  <c r="G12" i="3"/>
  <c r="G14" i="3"/>
  <c r="G9" i="3"/>
  <c r="G13" i="3"/>
  <c r="G3" i="3"/>
  <c r="G7" i="3"/>
  <c r="G2" i="3"/>
  <c r="K11" i="2"/>
  <c r="K15" i="2"/>
  <c r="K8" i="2"/>
  <c r="K14" i="2"/>
  <c r="K4" i="2"/>
  <c r="K9" i="2"/>
  <c r="K6" i="2"/>
  <c r="K10" i="2"/>
  <c r="K7" i="2"/>
  <c r="K16" i="2"/>
  <c r="K5" i="2"/>
  <c r="K13" i="2"/>
  <c r="K3" i="2"/>
  <c r="K12" i="2"/>
</calcChain>
</file>

<file path=xl/comments1.xml><?xml version="1.0" encoding="utf-8"?>
<comments xmlns="http://schemas.openxmlformats.org/spreadsheetml/2006/main">
  <authors>
    <author>Danylo</author>
  </authors>
  <commentList>
    <comment ref="D11" authorId="0">
      <text>
        <r>
          <rPr>
            <sz val="9"/>
            <color indexed="81"/>
            <rFont val="Tahoma"/>
            <family val="2"/>
            <charset val="204"/>
          </rPr>
          <t xml:space="preserve">Гачок у </t>
        </r>
        <r>
          <rPr>
            <i/>
            <sz val="9"/>
            <color indexed="81"/>
            <rFont val="Tahoma"/>
            <family val="2"/>
            <charset val="204"/>
          </rPr>
          <t>ŋ</t>
        </r>
        <r>
          <rPr>
            <sz val="9"/>
            <color indexed="81"/>
            <rFont val="Tahoma"/>
            <family val="2"/>
            <charset val="204"/>
          </rPr>
          <t xml:space="preserve"> не в той бік (виходить інша літера).</t>
        </r>
      </text>
    </comment>
    <comment ref="E11" authorId="0">
      <text>
        <r>
          <rPr>
            <sz val="9"/>
            <color indexed="81"/>
            <rFont val="Tahoma"/>
            <family val="2"/>
            <charset val="204"/>
          </rPr>
          <t>Шиплячих там немає.</t>
        </r>
      </text>
    </comment>
    <comment ref="F11" authorId="0">
      <text>
        <r>
          <rPr>
            <i/>
            <sz val="9"/>
            <color indexed="81"/>
            <rFont val="Tahoma"/>
            <family val="2"/>
            <charset val="204"/>
          </rPr>
          <t>w</t>
        </r>
        <r>
          <rPr>
            <sz val="9"/>
            <color indexed="81"/>
            <rFont val="Tahoma"/>
            <family val="2"/>
            <charset val="204"/>
          </rPr>
          <t xml:space="preserve"> не є середньоязиковим.</t>
        </r>
      </text>
    </comment>
    <comment ref="G11" authorId="0">
      <text>
        <r>
          <rPr>
            <sz val="9"/>
            <color indexed="81"/>
            <rFont val="Tahoma"/>
            <family val="2"/>
            <charset val="204"/>
          </rPr>
          <t>Не «проривні, губні», а «проривні губні».</t>
        </r>
      </text>
    </comment>
    <comment ref="H11" authorId="0">
      <text>
        <r>
          <rPr>
            <i/>
            <sz val="9"/>
            <color indexed="81"/>
            <rFont val="Tahoma"/>
            <family val="2"/>
            <charset val="204"/>
          </rPr>
          <t>n</t>
        </r>
        <r>
          <rPr>
            <sz val="9"/>
            <color indexed="81"/>
            <rFont val="Tahoma"/>
            <family val="2"/>
            <charset val="204"/>
          </rPr>
          <t xml:space="preserve">, </t>
        </r>
        <r>
          <rPr>
            <i/>
            <sz val="9"/>
            <color indexed="81"/>
            <rFont val="Tahoma"/>
            <family val="2"/>
            <charset val="204"/>
          </rPr>
          <t>t</t>
        </r>
        <r>
          <rPr>
            <sz val="9"/>
            <color indexed="81"/>
            <rFont val="Tahoma"/>
            <family val="2"/>
            <charset val="204"/>
          </rPr>
          <t xml:space="preserve">, </t>
        </r>
        <r>
          <rPr>
            <i/>
            <sz val="9"/>
            <color indexed="81"/>
            <rFont val="Tahoma"/>
            <family val="2"/>
            <charset val="204"/>
          </rPr>
          <t>d</t>
        </r>
        <r>
          <rPr>
            <sz val="9"/>
            <color indexed="81"/>
            <rFont val="Tahoma"/>
            <family val="2"/>
            <charset val="204"/>
          </rPr>
          <t xml:space="preserve"> не завжди зубні.</t>
        </r>
      </text>
    </comment>
  </commentList>
</comments>
</file>

<file path=xl/comments2.xml><?xml version="1.0" encoding="utf-8"?>
<comments xmlns="http://schemas.openxmlformats.org/spreadsheetml/2006/main">
  <authors>
    <author>Danylo</author>
  </authors>
  <commentList>
    <comment ref="E4" authorId="0">
      <text>
        <r>
          <rPr>
            <sz val="9"/>
            <color indexed="81"/>
            <rFont val="Tahoma"/>
            <family val="2"/>
            <charset val="204"/>
          </rPr>
          <t>Немає ba-jié.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Хоча бажано було б кожне з понять розписати.</t>
        </r>
      </text>
    </comment>
  </commentList>
</comments>
</file>

<file path=xl/comments3.xml><?xml version="1.0" encoding="utf-8"?>
<comments xmlns="http://schemas.openxmlformats.org/spreadsheetml/2006/main">
  <authors>
    <author>Danylo</author>
  </authors>
  <commentList>
    <comment ref="I8" authorId="0">
      <text>
        <r>
          <rPr>
            <sz val="9"/>
            <color indexed="81"/>
            <rFont val="Tahoma"/>
            <charset val="1"/>
          </rPr>
          <t>Нерозбірливо.</t>
        </r>
      </text>
    </comment>
    <comment ref="P8" authorId="0">
      <text>
        <r>
          <rPr>
            <i/>
            <sz val="9"/>
            <color indexed="81"/>
            <rFont val="Tahoma"/>
            <family val="2"/>
            <charset val="204"/>
          </rPr>
          <t>hi</t>
        </r>
        <r>
          <rPr>
            <sz val="9"/>
            <color indexed="81"/>
            <rFont val="Tahoma"/>
            <charset val="1"/>
          </rPr>
          <t xml:space="preserve"> замість </t>
        </r>
        <r>
          <rPr>
            <i/>
            <sz val="9"/>
            <color indexed="81"/>
            <rFont val="Tahoma"/>
            <family val="2"/>
            <charset val="204"/>
          </rPr>
          <t>ki</t>
        </r>
        <r>
          <rPr>
            <sz val="9"/>
            <color indexed="81"/>
            <rFont val="Tahoma"/>
            <charset val="1"/>
          </rPr>
          <t>.</t>
        </r>
      </text>
    </comment>
    <comment ref="F11" authorId="0">
      <text>
        <r>
          <rPr>
            <sz val="9"/>
            <color indexed="81"/>
            <rFont val="Tahoma"/>
            <family val="2"/>
            <charset val="204"/>
          </rPr>
          <t>Артикль записано неправильно.</t>
        </r>
      </text>
    </comment>
    <comment ref="G11" authorId="0">
      <text>
        <r>
          <rPr>
            <sz val="9"/>
            <color indexed="81"/>
            <rFont val="Tahoma"/>
            <family val="2"/>
            <charset val="204"/>
          </rPr>
          <t>Занадто розлога модель!</t>
        </r>
      </text>
    </comment>
    <comment ref="H11" authorId="0">
      <text>
        <r>
          <rPr>
            <sz val="9"/>
            <color indexed="81"/>
            <rFont val="Tahoma"/>
            <family val="2"/>
            <charset val="204"/>
          </rPr>
          <t>Переплутано підмет і додаток для wičha- та -pi.</t>
        </r>
      </text>
    </comment>
    <comment ref="J12" authorId="0">
      <text>
        <r>
          <rPr>
            <sz val="9"/>
            <color indexed="81"/>
            <rFont val="Tahoma"/>
            <family val="2"/>
            <charset val="204"/>
          </rPr>
          <t>Структура неправильна.</t>
        </r>
      </text>
    </comment>
    <comment ref="F14" authorId="0">
      <text>
        <r>
          <rPr>
            <sz val="9"/>
            <color indexed="81"/>
            <rFont val="Tahoma"/>
            <family val="2"/>
            <charset val="204"/>
          </rPr>
          <t>Після «хтось» не ставиться, а у питальних реченнях не прибирається.</t>
        </r>
      </text>
    </comment>
  </commentList>
</comments>
</file>

<file path=xl/comments4.xml><?xml version="1.0" encoding="utf-8"?>
<comments xmlns="http://schemas.openxmlformats.org/spreadsheetml/2006/main">
  <authors>
    <author>Danylo</author>
  </authors>
  <commentList>
    <comment ref="B3" authorId="0">
      <text>
        <r>
          <rPr>
            <sz val="9"/>
            <color indexed="81"/>
            <rFont val="Tahoma"/>
            <family val="2"/>
            <charset val="204"/>
          </rPr>
          <t>Нема «сина».</t>
        </r>
      </text>
    </comment>
    <comment ref="F3" authorId="0">
      <text>
        <r>
          <rPr>
            <sz val="9"/>
            <color indexed="81"/>
            <rFont val="Tahoma"/>
            <family val="2"/>
            <charset val="204"/>
          </rPr>
          <t>В одному місці бракує макрона.</t>
        </r>
      </text>
    </comment>
    <comment ref="B7" authorId="0">
      <text>
        <r>
          <rPr>
            <sz val="9"/>
            <color indexed="81"/>
            <rFont val="Tahoma"/>
            <family val="2"/>
            <charset val="204"/>
          </rPr>
          <t>Зайве закінчення для слова «потік».</t>
        </r>
      </text>
    </comment>
    <comment ref="K8" authorId="0">
      <text>
        <r>
          <rPr>
            <sz val="9"/>
            <color indexed="81"/>
            <rFont val="Tahoma"/>
            <family val="2"/>
            <charset val="204"/>
          </rPr>
          <t>Незрозуміло.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Нема «зображення».</t>
        </r>
      </text>
    </comment>
    <comment ref="O11" authorId="0">
      <text>
        <r>
          <rPr>
            <sz val="9"/>
            <color indexed="81"/>
            <rFont val="Tahoma"/>
            <family val="2"/>
            <charset val="204"/>
          </rPr>
          <t>Неуважність.</t>
        </r>
      </text>
    </comment>
    <comment ref="Q11" authorId="0">
      <text>
        <r>
          <rPr>
            <sz val="9"/>
            <color indexed="81"/>
            <rFont val="Tahoma"/>
            <family val="2"/>
            <charset val="204"/>
          </rPr>
          <t>Неуважність.</t>
        </r>
      </text>
    </comment>
    <comment ref="L15" authorId="0">
      <text>
        <r>
          <rPr>
            <sz val="9"/>
            <color indexed="81"/>
            <rFont val="Tahoma"/>
            <charset val="1"/>
          </rPr>
          <t>Неуважність.</t>
        </r>
      </text>
    </comment>
  </commentList>
</comments>
</file>

<file path=xl/sharedStrings.xml><?xml version="1.0" encoding="utf-8"?>
<sst xmlns="http://schemas.openxmlformats.org/spreadsheetml/2006/main" count="155" uniqueCount="89">
  <si>
    <t>Результат</t>
  </si>
  <si>
    <t>Пояснення (14 балів)</t>
  </si>
  <si>
    <t>День тижня (1)</t>
  </si>
  <si>
    <t>Перша літера (1)</t>
  </si>
  <si>
    <t>Понеділок (2)</t>
  </si>
  <si>
    <t>Вівторок (2)</t>
  </si>
  <si>
    <t>Середа (2)</t>
  </si>
  <si>
    <t>Четвер (2)</t>
  </si>
  <si>
    <t>Субота (2)</t>
  </si>
  <si>
    <t>Неділя (2)</t>
  </si>
  <si>
    <t>Завдання (6 балів)</t>
  </si>
  <si>
    <t>Порядок слів (0,5)</t>
  </si>
  <si>
    <t>Прості поняття (21)</t>
  </si>
  <si>
    <t>Бал (10,5)</t>
  </si>
  <si>
    <t>Складені поняття (18)</t>
  </si>
  <si>
    <t>Бал (9)</t>
  </si>
  <si>
    <t>Пояснення (13 балів)</t>
  </si>
  <si>
    <t>Завдання (7 балів)</t>
  </si>
  <si>
    <t>Сполучники (2)</t>
  </si>
  <si>
    <t>Артикль (1)</t>
  </si>
  <si>
    <t>Хто/хтось (0,5)</t>
  </si>
  <si>
    <t>Порядок префіксів (0,5)</t>
  </si>
  <si>
    <t>Структура речення (1)</t>
  </si>
  <si>
    <t>№ 14 (0,5)</t>
  </si>
  <si>
    <t>№ 15 (0,5)</t>
  </si>
  <si>
    <t>№ 16 (0,5)</t>
  </si>
  <si>
    <t>№ 17 (0,5)</t>
  </si>
  <si>
    <t>№ 18 (1)</t>
  </si>
  <si>
    <t>№ 19 (1)</t>
  </si>
  <si>
    <t>№ 20 (1)</t>
  </si>
  <si>
    <t>№ 21 (1)</t>
  </si>
  <si>
    <t>№ 22 (1)</t>
  </si>
  <si>
    <t>Дієслівні афікси (6,5)</t>
  </si>
  <si>
    <t>Питальні речення (0,5)</t>
  </si>
  <si>
    <t>Іменники (0,5)</t>
  </si>
  <si>
    <t>Дієслова (0,5)</t>
  </si>
  <si>
    <t>Пояснення (12 балів)</t>
  </si>
  <si>
    <t>Завдання (8 балів)</t>
  </si>
  <si>
    <t>Початкові форми (1)</t>
  </si>
  <si>
    <t>Проривні та щілинні (1)</t>
  </si>
  <si>
    <t>Подвоєний — проривний (1)</t>
  </si>
  <si>
    <t>Попередній голосний (1)</t>
  </si>
  <si>
    <t>«його» (1)</t>
  </si>
  <si>
    <t>«їхнього» (1)</t>
  </si>
  <si>
    <t>«цього» (1)</t>
  </si>
  <si>
    <t>Порядок слів (1)</t>
  </si>
  <si>
    <t>CeCeC (1)</t>
  </si>
  <si>
    <t>CaCC (1)</t>
  </si>
  <si>
    <t>CaCəCē (1)</t>
  </si>
  <si>
    <t>CəCāCīm (1)</t>
  </si>
  <si>
    <t>№ 11 (2)</t>
  </si>
  <si>
    <t>№ 12 (2)</t>
  </si>
  <si>
    <t>№ 13 (2)</t>
  </si>
  <si>
    <t>№ 14 (2)</t>
  </si>
  <si>
    <t>5 (1)</t>
  </si>
  <si>
    <t>6 (1)</t>
  </si>
  <si>
    <t>8 (1)</t>
  </si>
  <si>
    <t>9 (1)</t>
  </si>
  <si>
    <t>50 (1)</t>
  </si>
  <si>
    <t>60 (1)</t>
  </si>
  <si>
    <t>80 (1)</t>
  </si>
  <si>
    <t>90 (1)</t>
  </si>
  <si>
    <t>10 + α (1)</t>
  </si>
  <si>
    <t>10(β−1) + α (1)</t>
  </si>
  <si>
    <t>90 + α (1)</t>
  </si>
  <si>
    <t>100α (1)</t>
  </si>
  <si>
    <t>100(β−1) + α (1)</t>
  </si>
  <si>
    <t>900 + α (1)</t>
  </si>
  <si>
    <t>Завдання 1 (3)</t>
  </si>
  <si>
    <t>Завдання 2 (3)</t>
  </si>
  <si>
    <t>Ви можете переглянути детальний розподіл по балах за кожну з задач на відповідних вкладках цього файла.</t>
  </si>
  <si>
    <t>У Microsoft Excel перемикання між вкладками здійснюється внизу вікна програми.</t>
  </si>
  <si>
    <t>Зауваження до робіт оформлені як примітки до відповідних комірок таблиць з результатами.</t>
  </si>
  <si>
    <t>У Microsoft Excel примітки до комірок мають вигляд червоних кутиків; щоб побачити примітку, просто наведіть курсор на комірку.</t>
  </si>
  <si>
    <t>Папенко Микола</t>
  </si>
  <si>
    <t>Олексіюк Іван</t>
  </si>
  <si>
    <t>Степанюк Марія</t>
  </si>
  <si>
    <t>Коваль Ілля</t>
  </si>
  <si>
    <t>Скуріхін Роман</t>
  </si>
  <si>
    <t>Венгер Максим</t>
  </si>
  <si>
    <t>Колісник Дмитро</t>
  </si>
  <si>
    <t>Гамєза Ірина</t>
  </si>
  <si>
    <t>Молоканова Катерина</t>
  </si>
  <si>
    <t>Жабура Яна</t>
  </si>
  <si>
    <t>Третьякова Катерина</t>
  </si>
  <si>
    <t>Вертелецький Владислав</t>
  </si>
  <si>
    <t>Семенко Каріна</t>
  </si>
  <si>
    <t>Бажан Наталія</t>
  </si>
  <si>
    <t>Учасник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</si>
</sst>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"/>
  <sheetViews>
    <sheetView tabSelected="1" workbookViewId="0">
      <selection activeCell="AZ200" sqref="AZ200"/>
    </sheetView>
  </sheetViews>
  <sheetFormatPr defaultRowHeight="15" x14ac:dyDescent="0.25"/>
  <sheetData>
    <row r="1" spans="1:1" s="14" customFormat="1" ht="25.15" customHeight="1" x14ac:dyDescent="0.25">
      <c r="A1" s="13" t="s">
        <v>70</v>
      </c>
    </row>
    <row r="2" spans="1:1" s="14" customFormat="1" ht="25.15" customHeight="1" x14ac:dyDescent="0.25">
      <c r="A2" s="13" t="s">
        <v>71</v>
      </c>
    </row>
    <row r="3" spans="1:1" s="14" customFormat="1" ht="25.15" customHeight="1" x14ac:dyDescent="0.25">
      <c r="A3" s="13"/>
    </row>
    <row r="4" spans="1:1" s="14" customFormat="1" ht="25.15" customHeight="1" x14ac:dyDescent="0.25">
      <c r="A4" s="13" t="s">
        <v>72</v>
      </c>
    </row>
    <row r="5" spans="1:1" s="14" customFormat="1" ht="25.15" customHeight="1" x14ac:dyDescent="0.25">
      <c r="A5" s="13" t="s">
        <v>73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16"/>
  <sheetViews>
    <sheetView workbookViewId="0">
      <pane ySplit="2" topLeftCell="A3" activePane="bottomLeft" state="frozen"/>
      <selection pane="bottomLeft" sqref="A1:A2"/>
    </sheetView>
  </sheetViews>
  <sheetFormatPr defaultColWidth="8.85546875" defaultRowHeight="19.899999999999999" customHeight="1" x14ac:dyDescent="0.25"/>
  <cols>
    <col min="1" max="1" width="24.5703125" style="4" bestFit="1" customWidth="1"/>
    <col min="2" max="10" width="14.7109375" style="3" customWidth="1"/>
    <col min="11" max="11" width="12.7109375" style="7" customWidth="1"/>
    <col min="12" max="16384" width="8.85546875" style="7"/>
  </cols>
  <sheetData>
    <row r="1" spans="1:11" s="1" customFormat="1" ht="19.899999999999999" customHeight="1" x14ac:dyDescent="0.25">
      <c r="A1" s="15" t="s">
        <v>88</v>
      </c>
      <c r="B1" s="18" t="s">
        <v>1</v>
      </c>
      <c r="C1" s="19"/>
      <c r="D1" s="19"/>
      <c r="E1" s="19"/>
      <c r="F1" s="19"/>
      <c r="G1" s="19"/>
      <c r="H1" s="19"/>
      <c r="I1" s="19"/>
      <c r="J1" s="15" t="s">
        <v>10</v>
      </c>
      <c r="K1" s="15" t="s">
        <v>0</v>
      </c>
    </row>
    <row r="2" spans="1:11" s="1" customFormat="1" ht="40.15" customHeight="1" x14ac:dyDescent="0.25">
      <c r="A2" s="17"/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0"/>
      <c r="K2" s="16"/>
    </row>
    <row r="3" spans="1:11" ht="19.899999999999999" customHeight="1" x14ac:dyDescent="0.25">
      <c r="A3" s="22" t="s">
        <v>87</v>
      </c>
      <c r="B3" s="6">
        <v>1</v>
      </c>
      <c r="C3" s="6">
        <v>1</v>
      </c>
      <c r="D3" s="6">
        <v>1</v>
      </c>
      <c r="E3" s="6">
        <v>2</v>
      </c>
      <c r="F3" s="6">
        <v>2</v>
      </c>
      <c r="G3" s="6">
        <v>2</v>
      </c>
      <c r="H3" s="6">
        <v>1</v>
      </c>
      <c r="I3" s="6">
        <v>0</v>
      </c>
      <c r="J3" s="6">
        <v>4</v>
      </c>
      <c r="K3" s="5">
        <f>SUM(B3:J3)</f>
        <v>14</v>
      </c>
    </row>
    <row r="4" spans="1:11" ht="19.899999999999999" customHeight="1" x14ac:dyDescent="0.25">
      <c r="A4" s="22" t="s">
        <v>79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5">
        <f>SUM(B4:J4)</f>
        <v>0</v>
      </c>
    </row>
    <row r="5" spans="1:11" ht="19.899999999999999" customHeight="1" x14ac:dyDescent="0.25">
      <c r="A5" s="22" t="s">
        <v>85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5">
        <f>SUM(B5:J5)</f>
        <v>0</v>
      </c>
    </row>
    <row r="6" spans="1:11" ht="19.899999999999999" customHeight="1" x14ac:dyDescent="0.25">
      <c r="A6" s="22" t="s">
        <v>81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5">
        <f>SUM(B6:J6)</f>
        <v>0</v>
      </c>
    </row>
    <row r="7" spans="1:11" ht="19.899999999999999" customHeight="1" x14ac:dyDescent="0.25">
      <c r="A7" s="22" t="s">
        <v>83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5">
        <f>SUM(B7:J7)</f>
        <v>0</v>
      </c>
    </row>
    <row r="8" spans="1:11" ht="19.899999999999999" customHeight="1" x14ac:dyDescent="0.25">
      <c r="A8" s="22" t="s">
        <v>77</v>
      </c>
      <c r="B8" s="6">
        <v>1</v>
      </c>
      <c r="C8" s="6">
        <v>1</v>
      </c>
      <c r="D8" s="6">
        <v>2</v>
      </c>
      <c r="E8" s="6">
        <v>2</v>
      </c>
      <c r="F8" s="6">
        <v>2</v>
      </c>
      <c r="G8" s="6">
        <v>2</v>
      </c>
      <c r="H8" s="6">
        <v>2</v>
      </c>
      <c r="I8" s="6">
        <v>2</v>
      </c>
      <c r="J8" s="6">
        <v>6</v>
      </c>
      <c r="K8" s="5">
        <f>SUM(B8:J8)</f>
        <v>20</v>
      </c>
    </row>
    <row r="9" spans="1:11" ht="19.899999999999999" customHeight="1" x14ac:dyDescent="0.25">
      <c r="A9" s="22" t="s">
        <v>80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5">
        <f>SUM(B9:J9)</f>
        <v>0</v>
      </c>
    </row>
    <row r="10" spans="1:11" ht="19.899999999999999" customHeight="1" x14ac:dyDescent="0.25">
      <c r="A10" s="22" t="s">
        <v>82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5">
        <f>SUM(B10:J10)</f>
        <v>0</v>
      </c>
    </row>
    <row r="11" spans="1:11" ht="19.899999999999999" customHeight="1" x14ac:dyDescent="0.25">
      <c r="A11" s="22" t="s">
        <v>75</v>
      </c>
      <c r="B11" s="6">
        <v>1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2</v>
      </c>
      <c r="J11" s="6">
        <v>6</v>
      </c>
      <c r="K11" s="5">
        <f>SUM(B11:J11)</f>
        <v>15</v>
      </c>
    </row>
    <row r="12" spans="1:11" ht="19.899999999999999" customHeight="1" x14ac:dyDescent="0.25">
      <c r="A12" s="22" t="s">
        <v>74</v>
      </c>
      <c r="B12" s="6">
        <v>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5">
        <f>SUM(B12:J12)</f>
        <v>1</v>
      </c>
    </row>
    <row r="13" spans="1:11" ht="19.899999999999999" customHeight="1" x14ac:dyDescent="0.25">
      <c r="A13" s="22" t="s">
        <v>86</v>
      </c>
      <c r="B13" s="6">
        <v>1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5">
        <f>SUM(B13:J13)</f>
        <v>1</v>
      </c>
    </row>
    <row r="14" spans="1:11" ht="19.899999999999999" customHeight="1" x14ac:dyDescent="0.25">
      <c r="A14" s="22" t="s">
        <v>78</v>
      </c>
      <c r="B14" s="6">
        <v>1</v>
      </c>
      <c r="C14" s="6">
        <v>1</v>
      </c>
      <c r="D14" s="6">
        <v>1</v>
      </c>
      <c r="E14" s="6">
        <v>2</v>
      </c>
      <c r="F14" s="6">
        <v>1</v>
      </c>
      <c r="G14" s="6">
        <v>2</v>
      </c>
      <c r="H14" s="6">
        <v>1</v>
      </c>
      <c r="I14" s="6">
        <v>0</v>
      </c>
      <c r="J14" s="6">
        <v>3</v>
      </c>
      <c r="K14" s="5">
        <f>SUM(B14:J14)</f>
        <v>12</v>
      </c>
    </row>
    <row r="15" spans="1:11" ht="19.899999999999999" customHeight="1" x14ac:dyDescent="0.25">
      <c r="A15" s="22" t="s">
        <v>76</v>
      </c>
      <c r="B15" s="6">
        <v>1</v>
      </c>
      <c r="C15" s="6">
        <v>1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4</v>
      </c>
      <c r="K15" s="5">
        <f>SUM(B15:J15)</f>
        <v>7</v>
      </c>
    </row>
    <row r="16" spans="1:11" ht="19.899999999999999" customHeight="1" x14ac:dyDescent="0.25">
      <c r="A16" s="22" t="s">
        <v>84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5">
        <f>SUM(B16:J16)</f>
        <v>0</v>
      </c>
    </row>
  </sheetData>
  <sortState ref="A3:K16">
    <sortCondition ref="A3:A16"/>
  </sortState>
  <mergeCells count="4">
    <mergeCell ref="K1:K2"/>
    <mergeCell ref="A1:A2"/>
    <mergeCell ref="B1:I1"/>
    <mergeCell ref="J1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15"/>
  <sheetViews>
    <sheetView workbookViewId="0">
      <pane ySplit="1" topLeftCell="A2" activePane="bottomLeft" state="frozen"/>
      <selection pane="bottomLeft"/>
    </sheetView>
  </sheetViews>
  <sheetFormatPr defaultColWidth="8.85546875" defaultRowHeight="19.899999999999999" customHeight="1" x14ac:dyDescent="0.25"/>
  <cols>
    <col min="1" max="1" width="24.5703125" style="4" bestFit="1" customWidth="1"/>
    <col min="2" max="2" width="14.7109375" style="3" customWidth="1"/>
    <col min="3" max="3" width="14.7109375" style="10" customWidth="1"/>
    <col min="4" max="4" width="14.7109375" style="3" customWidth="1"/>
    <col min="5" max="5" width="14.7109375" style="10" customWidth="1"/>
    <col min="6" max="6" width="14.7109375" style="3" customWidth="1"/>
    <col min="7" max="7" width="12.7109375" style="7" customWidth="1"/>
    <col min="8" max="16384" width="8.85546875" style="7"/>
  </cols>
  <sheetData>
    <row r="1" spans="1:7" s="1" customFormat="1" ht="40.15" customHeight="1" x14ac:dyDescent="0.25">
      <c r="A1" s="12" t="s">
        <v>88</v>
      </c>
      <c r="B1" s="12" t="s">
        <v>11</v>
      </c>
      <c r="C1" s="8" t="s">
        <v>12</v>
      </c>
      <c r="D1" s="12" t="s">
        <v>13</v>
      </c>
      <c r="E1" s="8" t="s">
        <v>14</v>
      </c>
      <c r="F1" s="12" t="s">
        <v>15</v>
      </c>
      <c r="G1" s="12" t="s">
        <v>0</v>
      </c>
    </row>
    <row r="2" spans="1:7" ht="19.899999999999999" customHeight="1" x14ac:dyDescent="0.25">
      <c r="A2" s="22" t="s">
        <v>87</v>
      </c>
      <c r="B2" s="6">
        <v>0.5</v>
      </c>
      <c r="C2" s="9">
        <v>12</v>
      </c>
      <c r="D2" s="6">
        <f>C2/2</f>
        <v>6</v>
      </c>
      <c r="E2" s="9">
        <v>16</v>
      </c>
      <c r="F2" s="6">
        <f>E2/2</f>
        <v>8</v>
      </c>
      <c r="G2" s="5">
        <f>ROUND(SUM(B2+D2+F2)-0.01,0)</f>
        <v>14</v>
      </c>
    </row>
    <row r="3" spans="1:7" ht="19.899999999999999" customHeight="1" x14ac:dyDescent="0.25">
      <c r="A3" s="22" t="s">
        <v>79</v>
      </c>
      <c r="B3" s="6">
        <v>0</v>
      </c>
      <c r="C3" s="9">
        <v>0</v>
      </c>
      <c r="D3" s="6">
        <f>C3/2</f>
        <v>0</v>
      </c>
      <c r="E3" s="9">
        <v>0</v>
      </c>
      <c r="F3" s="6">
        <f>E3/2</f>
        <v>0</v>
      </c>
      <c r="G3" s="5">
        <f>ROUND(SUM(B3+D3+F3)-0.01,0)</f>
        <v>0</v>
      </c>
    </row>
    <row r="4" spans="1:7" ht="19.899999999999999" customHeight="1" x14ac:dyDescent="0.25">
      <c r="A4" s="22" t="s">
        <v>85</v>
      </c>
      <c r="B4" s="6">
        <v>0.5</v>
      </c>
      <c r="C4" s="9">
        <v>21</v>
      </c>
      <c r="D4" s="6">
        <f>C4/2</f>
        <v>10.5</v>
      </c>
      <c r="E4" s="9">
        <v>17</v>
      </c>
      <c r="F4" s="6">
        <f>E4/2</f>
        <v>8.5</v>
      </c>
      <c r="G4" s="5">
        <f>ROUND(SUM(B4+D4+F4)-0.01,0)</f>
        <v>19</v>
      </c>
    </row>
    <row r="5" spans="1:7" ht="19.899999999999999" customHeight="1" x14ac:dyDescent="0.25">
      <c r="A5" s="22" t="s">
        <v>81</v>
      </c>
      <c r="B5" s="6">
        <v>0</v>
      </c>
      <c r="C5" s="9">
        <v>0</v>
      </c>
      <c r="D5" s="6">
        <f>C5/2</f>
        <v>0</v>
      </c>
      <c r="E5" s="9">
        <v>0</v>
      </c>
      <c r="F5" s="6">
        <f>E5/2</f>
        <v>0</v>
      </c>
      <c r="G5" s="5">
        <f>ROUND(SUM(B5+D5+F5)-0.01,0)</f>
        <v>0</v>
      </c>
    </row>
    <row r="6" spans="1:7" ht="19.899999999999999" customHeight="1" x14ac:dyDescent="0.25">
      <c r="A6" s="22" t="s">
        <v>83</v>
      </c>
      <c r="B6" s="6">
        <v>0</v>
      </c>
      <c r="C6" s="9">
        <v>7</v>
      </c>
      <c r="D6" s="6">
        <f>C6/2</f>
        <v>3.5</v>
      </c>
      <c r="E6" s="9">
        <v>18</v>
      </c>
      <c r="F6" s="6">
        <f>E6/2</f>
        <v>9</v>
      </c>
      <c r="G6" s="5">
        <f>ROUND(SUM(B6+D6+F6)-0.01,0)</f>
        <v>12</v>
      </c>
    </row>
    <row r="7" spans="1:7" ht="19.899999999999999" customHeight="1" x14ac:dyDescent="0.25">
      <c r="A7" s="22" t="s">
        <v>77</v>
      </c>
      <c r="B7" s="6">
        <v>0.5</v>
      </c>
      <c r="C7" s="9">
        <v>15</v>
      </c>
      <c r="D7" s="6">
        <f>C7/2</f>
        <v>7.5</v>
      </c>
      <c r="E7" s="9">
        <v>13</v>
      </c>
      <c r="F7" s="6">
        <f>E7/2</f>
        <v>6.5</v>
      </c>
      <c r="G7" s="5">
        <f>ROUND(SUM(B7+D7+F7)-0.01,0)</f>
        <v>14</v>
      </c>
    </row>
    <row r="8" spans="1:7" ht="19.899999999999999" customHeight="1" x14ac:dyDescent="0.25">
      <c r="A8" s="22" t="s">
        <v>80</v>
      </c>
      <c r="B8" s="6">
        <v>0</v>
      </c>
      <c r="C8" s="9">
        <v>0</v>
      </c>
      <c r="D8" s="6">
        <f>C8/2</f>
        <v>0</v>
      </c>
      <c r="E8" s="9">
        <v>1</v>
      </c>
      <c r="F8" s="6">
        <f>E8/2</f>
        <v>0.5</v>
      </c>
      <c r="G8" s="5">
        <f>ROUND(SUM(B8+D8+F8)-0.01,0)</f>
        <v>0</v>
      </c>
    </row>
    <row r="9" spans="1:7" ht="19.899999999999999" customHeight="1" x14ac:dyDescent="0.25">
      <c r="A9" s="22" t="s">
        <v>82</v>
      </c>
      <c r="B9" s="6">
        <v>0</v>
      </c>
      <c r="C9" s="9">
        <v>2</v>
      </c>
      <c r="D9" s="6">
        <f>C9/2</f>
        <v>1</v>
      </c>
      <c r="E9" s="9">
        <v>5</v>
      </c>
      <c r="F9" s="6">
        <f>E9/2</f>
        <v>2.5</v>
      </c>
      <c r="G9" s="5">
        <f>ROUND(SUM(B9+D9+F9)-0.01,0)</f>
        <v>3</v>
      </c>
    </row>
    <row r="10" spans="1:7" ht="19.899999999999999" customHeight="1" x14ac:dyDescent="0.25">
      <c r="A10" s="22" t="s">
        <v>75</v>
      </c>
      <c r="B10" s="6">
        <v>0</v>
      </c>
      <c r="C10" s="9">
        <v>21</v>
      </c>
      <c r="D10" s="6">
        <f>C10/2</f>
        <v>10.5</v>
      </c>
      <c r="E10" s="9">
        <v>15</v>
      </c>
      <c r="F10" s="6">
        <f>E10/2</f>
        <v>7.5</v>
      </c>
      <c r="G10" s="5">
        <f>ROUND(SUM(B10+D10+F10)-0.01,0)</f>
        <v>18</v>
      </c>
    </row>
    <row r="11" spans="1:7" ht="19.899999999999999" customHeight="1" x14ac:dyDescent="0.25">
      <c r="A11" s="22" t="s">
        <v>74</v>
      </c>
      <c r="B11" s="6">
        <v>0</v>
      </c>
      <c r="C11" s="9">
        <v>13</v>
      </c>
      <c r="D11" s="6">
        <f>C11/2</f>
        <v>6.5</v>
      </c>
      <c r="E11" s="9">
        <v>13</v>
      </c>
      <c r="F11" s="6">
        <f>E11/2</f>
        <v>6.5</v>
      </c>
      <c r="G11" s="5">
        <f>ROUND(SUM(B11+D11+F11)-0.01,0)</f>
        <v>13</v>
      </c>
    </row>
    <row r="12" spans="1:7" ht="19.899999999999999" customHeight="1" x14ac:dyDescent="0.25">
      <c r="A12" s="22" t="s">
        <v>86</v>
      </c>
      <c r="B12" s="6">
        <v>0</v>
      </c>
      <c r="C12" s="9">
        <v>3</v>
      </c>
      <c r="D12" s="6">
        <f>C12/2</f>
        <v>1.5</v>
      </c>
      <c r="E12" s="9">
        <v>7</v>
      </c>
      <c r="F12" s="6">
        <f>E12/2</f>
        <v>3.5</v>
      </c>
      <c r="G12" s="5">
        <f>ROUND(SUM(B12+D12+F12)-0.01,0)</f>
        <v>5</v>
      </c>
    </row>
    <row r="13" spans="1:7" ht="19.899999999999999" customHeight="1" x14ac:dyDescent="0.25">
      <c r="A13" s="22" t="s">
        <v>78</v>
      </c>
      <c r="B13" s="6">
        <v>0</v>
      </c>
      <c r="C13" s="9">
        <v>21</v>
      </c>
      <c r="D13" s="6">
        <f>C13/2</f>
        <v>10.5</v>
      </c>
      <c r="E13" s="9">
        <v>18</v>
      </c>
      <c r="F13" s="6">
        <f>E13/2</f>
        <v>9</v>
      </c>
      <c r="G13" s="5">
        <f>ROUND(SUM(B13+D13+F13)-0.01,0)</f>
        <v>19</v>
      </c>
    </row>
    <row r="14" spans="1:7" ht="19.899999999999999" customHeight="1" x14ac:dyDescent="0.25">
      <c r="A14" s="22" t="s">
        <v>76</v>
      </c>
      <c r="B14" s="6">
        <v>0.5</v>
      </c>
      <c r="C14" s="9">
        <v>21</v>
      </c>
      <c r="D14" s="6">
        <f>C14/2</f>
        <v>10.5</v>
      </c>
      <c r="E14" s="9">
        <v>18</v>
      </c>
      <c r="F14" s="6">
        <f>E14/2</f>
        <v>9</v>
      </c>
      <c r="G14" s="5">
        <f>ROUND(SUM(B14+D14+F14)-0.01,0)</f>
        <v>20</v>
      </c>
    </row>
    <row r="15" spans="1:7" ht="19.899999999999999" customHeight="1" x14ac:dyDescent="0.25">
      <c r="A15" s="22" t="s">
        <v>84</v>
      </c>
      <c r="B15" s="6">
        <v>0</v>
      </c>
      <c r="C15" s="9">
        <v>12</v>
      </c>
      <c r="D15" s="6">
        <f>C15/2</f>
        <v>6</v>
      </c>
      <c r="E15" s="9">
        <v>15</v>
      </c>
      <c r="F15" s="6">
        <f>E15/2</f>
        <v>7.5</v>
      </c>
      <c r="G15" s="5">
        <f>ROUND(SUM(B15+D15+F15)-0.01,0)</f>
        <v>13</v>
      </c>
    </row>
  </sheetData>
  <sortState ref="A2:G15">
    <sortCondition ref="A2:A15"/>
  </sortState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T16"/>
  <sheetViews>
    <sheetView workbookViewId="0">
      <pane ySplit="2" topLeftCell="A3" activePane="bottomLeft" state="frozen"/>
      <selection pane="bottomLeft" sqref="A1:A2"/>
    </sheetView>
  </sheetViews>
  <sheetFormatPr defaultColWidth="8.85546875" defaultRowHeight="19.899999999999999" customHeight="1" x14ac:dyDescent="0.25"/>
  <cols>
    <col min="1" max="1" width="24.5703125" style="4" bestFit="1" customWidth="1"/>
    <col min="2" max="19" width="14.7109375" style="3" customWidth="1"/>
    <col min="20" max="20" width="12.7109375" style="7" customWidth="1"/>
    <col min="21" max="16384" width="8.85546875" style="7"/>
  </cols>
  <sheetData>
    <row r="1" spans="1:20" s="1" customFormat="1" ht="19.899999999999999" customHeight="1" x14ac:dyDescent="0.25">
      <c r="A1" s="21" t="s">
        <v>88</v>
      </c>
      <c r="B1" s="21" t="s">
        <v>16</v>
      </c>
      <c r="C1" s="21"/>
      <c r="D1" s="21"/>
      <c r="E1" s="21"/>
      <c r="F1" s="21"/>
      <c r="G1" s="21"/>
      <c r="H1" s="21"/>
      <c r="I1" s="21"/>
      <c r="J1" s="21"/>
      <c r="K1" s="21" t="s">
        <v>17</v>
      </c>
      <c r="L1" s="21"/>
      <c r="M1" s="21"/>
      <c r="N1" s="21"/>
      <c r="O1" s="21"/>
      <c r="P1" s="21"/>
      <c r="Q1" s="21"/>
      <c r="R1" s="21"/>
      <c r="S1" s="21"/>
      <c r="T1" s="21" t="s">
        <v>0</v>
      </c>
    </row>
    <row r="2" spans="1:20" s="1" customFormat="1" ht="40.15" customHeight="1" x14ac:dyDescent="0.25">
      <c r="A2" s="23"/>
      <c r="B2" s="12" t="s">
        <v>34</v>
      </c>
      <c r="C2" s="12" t="s">
        <v>35</v>
      </c>
      <c r="D2" s="12" t="s">
        <v>18</v>
      </c>
      <c r="E2" s="12" t="s">
        <v>33</v>
      </c>
      <c r="F2" s="12" t="s">
        <v>19</v>
      </c>
      <c r="G2" s="12" t="s">
        <v>20</v>
      </c>
      <c r="H2" s="12" t="s">
        <v>32</v>
      </c>
      <c r="I2" s="12" t="s">
        <v>21</v>
      </c>
      <c r="J2" s="12" t="s">
        <v>22</v>
      </c>
      <c r="K2" s="11" t="s">
        <v>23</v>
      </c>
      <c r="L2" s="11" t="s">
        <v>24</v>
      </c>
      <c r="M2" s="11" t="s">
        <v>25</v>
      </c>
      <c r="N2" s="11" t="s">
        <v>26</v>
      </c>
      <c r="O2" s="11" t="s">
        <v>27</v>
      </c>
      <c r="P2" s="11" t="s">
        <v>28</v>
      </c>
      <c r="Q2" s="11" t="s">
        <v>29</v>
      </c>
      <c r="R2" s="11" t="s">
        <v>30</v>
      </c>
      <c r="S2" s="11" t="s">
        <v>31</v>
      </c>
      <c r="T2" s="21"/>
    </row>
    <row r="3" spans="1:20" ht="19.899999999999999" customHeight="1" x14ac:dyDescent="0.25">
      <c r="A3" s="22" t="s">
        <v>87</v>
      </c>
      <c r="B3" s="6">
        <v>0.5</v>
      </c>
      <c r="C3" s="6">
        <v>0.5</v>
      </c>
      <c r="D3" s="6">
        <v>2</v>
      </c>
      <c r="E3" s="6">
        <v>0.5</v>
      </c>
      <c r="F3" s="6">
        <v>0</v>
      </c>
      <c r="G3" s="6">
        <v>0</v>
      </c>
      <c r="H3" s="6">
        <v>6.5</v>
      </c>
      <c r="I3" s="6">
        <v>0.5</v>
      </c>
      <c r="J3" s="6">
        <v>0</v>
      </c>
      <c r="K3" s="6">
        <v>0.5</v>
      </c>
      <c r="L3" s="6">
        <v>0.5</v>
      </c>
      <c r="M3" s="6">
        <v>0</v>
      </c>
      <c r="N3" s="6">
        <v>0</v>
      </c>
      <c r="O3" s="6">
        <v>0</v>
      </c>
      <c r="P3" s="6">
        <v>0</v>
      </c>
      <c r="Q3" s="6">
        <v>1</v>
      </c>
      <c r="R3" s="6">
        <v>1</v>
      </c>
      <c r="S3" s="6">
        <v>0</v>
      </c>
      <c r="T3" s="5">
        <f>ROUND(SUM(B3:S3)-0.01,0)</f>
        <v>13</v>
      </c>
    </row>
    <row r="4" spans="1:20" ht="19.899999999999999" customHeight="1" x14ac:dyDescent="0.25">
      <c r="A4" s="22" t="s">
        <v>79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5">
        <f>ROUND(SUM(B4:S4)-0.01,0)</f>
        <v>0</v>
      </c>
    </row>
    <row r="5" spans="1:20" ht="19.899999999999999" customHeight="1" x14ac:dyDescent="0.25">
      <c r="A5" s="22" t="s">
        <v>85</v>
      </c>
      <c r="B5" s="6">
        <v>0.5</v>
      </c>
      <c r="C5" s="6">
        <v>0.5</v>
      </c>
      <c r="D5" s="6">
        <v>2</v>
      </c>
      <c r="E5" s="6">
        <v>0.5</v>
      </c>
      <c r="F5" s="6">
        <v>0</v>
      </c>
      <c r="G5" s="6">
        <v>0.5</v>
      </c>
      <c r="H5" s="6">
        <v>4</v>
      </c>
      <c r="I5" s="6">
        <v>0.5</v>
      </c>
      <c r="J5" s="6">
        <v>0.5</v>
      </c>
      <c r="K5" s="6">
        <v>0</v>
      </c>
      <c r="L5" s="6">
        <v>0.5</v>
      </c>
      <c r="M5" s="6">
        <v>0</v>
      </c>
      <c r="N5" s="6">
        <v>0</v>
      </c>
      <c r="O5" s="6">
        <v>0</v>
      </c>
      <c r="P5" s="6">
        <v>0</v>
      </c>
      <c r="Q5" s="6">
        <v>1</v>
      </c>
      <c r="R5" s="6">
        <v>1</v>
      </c>
      <c r="S5" s="6">
        <v>0.5</v>
      </c>
      <c r="T5" s="5">
        <f>ROUND(SUM(B5:S5)-0.01,0)</f>
        <v>12</v>
      </c>
    </row>
    <row r="6" spans="1:20" ht="19.899999999999999" customHeight="1" x14ac:dyDescent="0.25">
      <c r="A6" s="22" t="s">
        <v>81</v>
      </c>
      <c r="B6" s="6">
        <v>0.5</v>
      </c>
      <c r="C6" s="6">
        <v>0.5</v>
      </c>
      <c r="D6" s="6">
        <v>2</v>
      </c>
      <c r="E6" s="6">
        <v>0.5</v>
      </c>
      <c r="F6" s="6">
        <v>0.5</v>
      </c>
      <c r="G6" s="6">
        <v>0.5</v>
      </c>
      <c r="H6" s="6">
        <v>6</v>
      </c>
      <c r="I6" s="6">
        <v>0</v>
      </c>
      <c r="J6" s="6">
        <v>1</v>
      </c>
      <c r="K6" s="6">
        <v>0.5</v>
      </c>
      <c r="L6" s="6">
        <v>0.5</v>
      </c>
      <c r="M6" s="6">
        <v>0.5</v>
      </c>
      <c r="N6" s="6">
        <v>0.5</v>
      </c>
      <c r="O6" s="6">
        <v>0</v>
      </c>
      <c r="P6" s="6">
        <v>1</v>
      </c>
      <c r="Q6" s="6">
        <v>1</v>
      </c>
      <c r="R6" s="6">
        <v>1</v>
      </c>
      <c r="S6" s="6">
        <v>1</v>
      </c>
      <c r="T6" s="5">
        <f>ROUND(SUM(B6:S6)-0.01,0)</f>
        <v>17</v>
      </c>
    </row>
    <row r="7" spans="1:20" ht="19.899999999999999" customHeight="1" x14ac:dyDescent="0.25">
      <c r="A7" s="22" t="s">
        <v>83</v>
      </c>
      <c r="B7" s="6">
        <v>0.5</v>
      </c>
      <c r="C7" s="6">
        <v>0.5</v>
      </c>
      <c r="D7" s="6">
        <v>2</v>
      </c>
      <c r="E7" s="6">
        <v>0.5</v>
      </c>
      <c r="F7" s="6">
        <v>0</v>
      </c>
      <c r="G7" s="6">
        <v>0</v>
      </c>
      <c r="H7" s="6">
        <v>4</v>
      </c>
      <c r="I7" s="6">
        <v>0</v>
      </c>
      <c r="J7" s="6">
        <v>1</v>
      </c>
      <c r="K7" s="6">
        <v>0</v>
      </c>
      <c r="L7" s="6">
        <v>0.5</v>
      </c>
      <c r="M7" s="6">
        <v>0.5</v>
      </c>
      <c r="N7" s="6">
        <v>0</v>
      </c>
      <c r="O7" s="6">
        <v>0</v>
      </c>
      <c r="P7" s="6">
        <v>0</v>
      </c>
      <c r="Q7" s="6">
        <v>1</v>
      </c>
      <c r="R7" s="6">
        <v>1</v>
      </c>
      <c r="S7" s="6">
        <v>0</v>
      </c>
      <c r="T7" s="5">
        <f>ROUND(SUM(B7:S7)-0.01,0)</f>
        <v>11</v>
      </c>
    </row>
    <row r="8" spans="1:20" ht="19.899999999999999" customHeight="1" x14ac:dyDescent="0.25">
      <c r="A8" s="22" t="s">
        <v>77</v>
      </c>
      <c r="B8" s="6">
        <v>0.5</v>
      </c>
      <c r="C8" s="6">
        <v>0.5</v>
      </c>
      <c r="D8" s="6">
        <v>2</v>
      </c>
      <c r="E8" s="6">
        <v>0.5</v>
      </c>
      <c r="F8" s="6">
        <v>1</v>
      </c>
      <c r="G8" s="6">
        <v>0.5</v>
      </c>
      <c r="H8" s="6">
        <v>6.5</v>
      </c>
      <c r="I8" s="6">
        <v>0</v>
      </c>
      <c r="J8" s="6">
        <v>1</v>
      </c>
      <c r="K8" s="6">
        <v>0.5</v>
      </c>
      <c r="L8" s="6">
        <v>0.5</v>
      </c>
      <c r="M8" s="6">
        <v>0</v>
      </c>
      <c r="N8" s="6">
        <v>0</v>
      </c>
      <c r="O8" s="6">
        <v>0</v>
      </c>
      <c r="P8" s="6">
        <v>0.5</v>
      </c>
      <c r="Q8" s="6">
        <v>1</v>
      </c>
      <c r="R8" s="6">
        <v>1</v>
      </c>
      <c r="S8" s="6">
        <v>0.5</v>
      </c>
      <c r="T8" s="5">
        <f>ROUND(SUM(B8:S8)-0.01,0)</f>
        <v>16</v>
      </c>
    </row>
    <row r="9" spans="1:20" ht="19.899999999999999" customHeight="1" x14ac:dyDescent="0.25">
      <c r="A9" s="22" t="s">
        <v>80</v>
      </c>
      <c r="B9" s="6">
        <v>0.5</v>
      </c>
      <c r="C9" s="6">
        <v>0</v>
      </c>
      <c r="D9" s="6">
        <v>0.5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5">
        <f>ROUND(SUM(B9:S9)-0.01,0)</f>
        <v>1</v>
      </c>
    </row>
    <row r="10" spans="1:20" ht="19.899999999999999" customHeight="1" x14ac:dyDescent="0.25">
      <c r="A10" s="22" t="s">
        <v>82</v>
      </c>
      <c r="B10" s="6">
        <v>0.5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1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5">
        <f>ROUND(SUM(B10:S10)-0.01,0)</f>
        <v>1</v>
      </c>
    </row>
    <row r="11" spans="1:20" ht="19.899999999999999" customHeight="1" x14ac:dyDescent="0.25">
      <c r="A11" s="22" t="s">
        <v>75</v>
      </c>
      <c r="B11" s="6">
        <v>0.5</v>
      </c>
      <c r="C11" s="6">
        <v>0.5</v>
      </c>
      <c r="D11" s="6">
        <v>2</v>
      </c>
      <c r="E11" s="6">
        <v>0.5</v>
      </c>
      <c r="F11" s="6">
        <v>0.5</v>
      </c>
      <c r="G11" s="6">
        <v>0</v>
      </c>
      <c r="H11" s="6">
        <v>4.5</v>
      </c>
      <c r="I11" s="6">
        <v>0.5</v>
      </c>
      <c r="J11" s="6">
        <v>1</v>
      </c>
      <c r="K11" s="6">
        <v>0.5</v>
      </c>
      <c r="L11" s="6">
        <v>0.5</v>
      </c>
      <c r="M11" s="6">
        <v>0.5</v>
      </c>
      <c r="N11" s="6">
        <v>0.5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5">
        <f>ROUND(SUM(B11:S11)-0.01,0)</f>
        <v>17</v>
      </c>
    </row>
    <row r="12" spans="1:20" ht="19.899999999999999" customHeight="1" x14ac:dyDescent="0.25">
      <c r="A12" s="22" t="s">
        <v>74</v>
      </c>
      <c r="B12" s="6">
        <v>0.5</v>
      </c>
      <c r="C12" s="6">
        <v>0.5</v>
      </c>
      <c r="D12" s="6">
        <v>2</v>
      </c>
      <c r="E12" s="6">
        <v>0.5</v>
      </c>
      <c r="F12" s="6">
        <v>0.5</v>
      </c>
      <c r="G12" s="6">
        <v>0.5</v>
      </c>
      <c r="H12" s="6">
        <v>5</v>
      </c>
      <c r="I12" s="6">
        <v>0</v>
      </c>
      <c r="J12" s="6">
        <v>0</v>
      </c>
      <c r="K12" s="6">
        <v>0.5</v>
      </c>
      <c r="L12" s="6">
        <v>0.5</v>
      </c>
      <c r="M12" s="6">
        <v>0</v>
      </c>
      <c r="N12" s="6">
        <v>0</v>
      </c>
      <c r="O12" s="6">
        <v>0</v>
      </c>
      <c r="P12" s="6">
        <v>0</v>
      </c>
      <c r="Q12" s="6">
        <v>1</v>
      </c>
      <c r="R12" s="6">
        <v>1</v>
      </c>
      <c r="S12" s="6">
        <v>0.5</v>
      </c>
      <c r="T12" s="5">
        <f>ROUND(SUM(B12:S12)-0.01,0)</f>
        <v>13</v>
      </c>
    </row>
    <row r="13" spans="1:20" ht="19.899999999999999" customHeight="1" x14ac:dyDescent="0.25">
      <c r="A13" s="22" t="s">
        <v>86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0.5</v>
      </c>
      <c r="Q13" s="6">
        <v>0</v>
      </c>
      <c r="R13" s="6">
        <v>0</v>
      </c>
      <c r="S13" s="6">
        <v>0.5</v>
      </c>
      <c r="T13" s="5">
        <f>ROUND(SUM(B13:S13)-0.01,0)</f>
        <v>1</v>
      </c>
    </row>
    <row r="14" spans="1:20" ht="19.899999999999999" customHeight="1" x14ac:dyDescent="0.25">
      <c r="A14" s="22" t="s">
        <v>78</v>
      </c>
      <c r="B14" s="6">
        <v>0.5</v>
      </c>
      <c r="C14" s="6">
        <v>0.5</v>
      </c>
      <c r="D14" s="6">
        <v>2</v>
      </c>
      <c r="E14" s="6">
        <v>0.5</v>
      </c>
      <c r="F14" s="6">
        <v>0.5</v>
      </c>
      <c r="G14" s="6">
        <v>0</v>
      </c>
      <c r="H14" s="6">
        <v>6</v>
      </c>
      <c r="I14" s="6">
        <v>0</v>
      </c>
      <c r="J14" s="6">
        <v>1</v>
      </c>
      <c r="K14" s="6">
        <v>0.5</v>
      </c>
      <c r="L14" s="6">
        <v>0.5</v>
      </c>
      <c r="M14" s="6">
        <v>0.5</v>
      </c>
      <c r="N14" s="6">
        <v>0.5</v>
      </c>
      <c r="O14" s="6">
        <v>1</v>
      </c>
      <c r="P14" s="6">
        <v>1</v>
      </c>
      <c r="Q14" s="6">
        <v>1</v>
      </c>
      <c r="R14" s="6">
        <v>1</v>
      </c>
      <c r="S14" s="6">
        <v>0.5</v>
      </c>
      <c r="T14" s="5">
        <f>ROUND(SUM(B14:S14)-0.01,0)</f>
        <v>17</v>
      </c>
    </row>
    <row r="15" spans="1:20" ht="19.899999999999999" customHeight="1" x14ac:dyDescent="0.25">
      <c r="A15" s="22" t="s">
        <v>76</v>
      </c>
      <c r="B15" s="6">
        <v>0.5</v>
      </c>
      <c r="C15" s="6">
        <v>0.5</v>
      </c>
      <c r="D15" s="6">
        <v>2</v>
      </c>
      <c r="E15" s="6">
        <v>0.5</v>
      </c>
      <c r="F15" s="6">
        <v>0.5</v>
      </c>
      <c r="G15" s="6">
        <v>0</v>
      </c>
      <c r="H15" s="6">
        <v>4</v>
      </c>
      <c r="I15" s="6">
        <v>0.5</v>
      </c>
      <c r="J15" s="6">
        <v>1</v>
      </c>
      <c r="K15" s="6">
        <v>0</v>
      </c>
      <c r="L15" s="6">
        <v>0.5</v>
      </c>
      <c r="M15" s="6">
        <v>0.5</v>
      </c>
      <c r="N15" s="6">
        <v>0</v>
      </c>
      <c r="O15" s="6">
        <v>0</v>
      </c>
      <c r="P15" s="6">
        <v>0.5</v>
      </c>
      <c r="Q15" s="6">
        <v>0.5</v>
      </c>
      <c r="R15" s="6">
        <v>0.5</v>
      </c>
      <c r="S15" s="6">
        <v>0</v>
      </c>
      <c r="T15" s="5">
        <f>ROUND(SUM(B15:S15)-0.01,0)</f>
        <v>12</v>
      </c>
    </row>
    <row r="16" spans="1:20" ht="19.899999999999999" customHeight="1" x14ac:dyDescent="0.25">
      <c r="A16" s="22" t="s">
        <v>84</v>
      </c>
      <c r="B16" s="6">
        <v>0.5</v>
      </c>
      <c r="C16" s="6">
        <v>0.5</v>
      </c>
      <c r="D16" s="6">
        <v>1</v>
      </c>
      <c r="E16" s="6">
        <v>0</v>
      </c>
      <c r="F16" s="6">
        <v>0</v>
      </c>
      <c r="G16" s="6">
        <v>0</v>
      </c>
      <c r="H16" s="6">
        <v>5</v>
      </c>
      <c r="I16" s="6">
        <v>0</v>
      </c>
      <c r="J16" s="6">
        <v>0.5</v>
      </c>
      <c r="K16" s="6">
        <v>0</v>
      </c>
      <c r="L16" s="6">
        <v>0.5</v>
      </c>
      <c r="M16" s="6">
        <v>0</v>
      </c>
      <c r="N16" s="6">
        <v>0.5</v>
      </c>
      <c r="O16" s="6">
        <v>0.5</v>
      </c>
      <c r="P16" s="6">
        <v>0</v>
      </c>
      <c r="Q16" s="6">
        <v>0</v>
      </c>
      <c r="R16" s="6">
        <v>0.5</v>
      </c>
      <c r="S16" s="6">
        <v>0.5</v>
      </c>
      <c r="T16" s="5">
        <f>ROUND(SUM(B16:S16)-0.01,0)</f>
        <v>10</v>
      </c>
    </row>
  </sheetData>
  <sortState ref="A4:T16">
    <sortCondition ref="A3:A16"/>
  </sortState>
  <mergeCells count="4">
    <mergeCell ref="A1:A2"/>
    <mergeCell ref="B1:J1"/>
    <mergeCell ref="T1:T2"/>
    <mergeCell ref="K1:S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R16"/>
  <sheetViews>
    <sheetView workbookViewId="0">
      <pane ySplit="2" topLeftCell="A3" activePane="bottomLeft" state="frozen"/>
      <selection pane="bottomLeft" sqref="A1:A2"/>
    </sheetView>
  </sheetViews>
  <sheetFormatPr defaultColWidth="8.85546875" defaultRowHeight="19.899999999999999" customHeight="1" x14ac:dyDescent="0.25"/>
  <cols>
    <col min="1" max="1" width="24.5703125" style="4" bestFit="1" customWidth="1"/>
    <col min="2" max="17" width="14.7109375" style="3" customWidth="1"/>
    <col min="18" max="18" width="12.7109375" style="7" customWidth="1"/>
    <col min="19" max="16384" width="8.85546875" style="7"/>
  </cols>
  <sheetData>
    <row r="1" spans="1:18" s="1" customFormat="1" ht="19.899999999999999" customHeight="1" x14ac:dyDescent="0.25">
      <c r="A1" s="15" t="s">
        <v>88</v>
      </c>
      <c r="B1" s="18" t="s">
        <v>36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1" t="s">
        <v>37</v>
      </c>
      <c r="O1" s="21"/>
      <c r="P1" s="21"/>
      <c r="Q1" s="21"/>
      <c r="R1" s="15" t="s">
        <v>0</v>
      </c>
    </row>
    <row r="2" spans="1:18" s="1" customFormat="1" ht="40.15" customHeight="1" x14ac:dyDescent="0.25">
      <c r="A2" s="17"/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44</v>
      </c>
      <c r="I2" s="2" t="s">
        <v>45</v>
      </c>
      <c r="J2" s="2" t="s">
        <v>46</v>
      </c>
      <c r="K2" s="2" t="s">
        <v>47</v>
      </c>
      <c r="L2" s="2" t="s">
        <v>48</v>
      </c>
      <c r="M2" s="2" t="s">
        <v>49</v>
      </c>
      <c r="N2" s="11" t="s">
        <v>50</v>
      </c>
      <c r="O2" s="11" t="s">
        <v>51</v>
      </c>
      <c r="P2" s="11" t="s">
        <v>52</v>
      </c>
      <c r="Q2" s="11" t="s">
        <v>53</v>
      </c>
      <c r="R2" s="16"/>
    </row>
    <row r="3" spans="1:18" ht="19.899999999999999" customHeight="1" x14ac:dyDescent="0.25">
      <c r="A3" s="22" t="s">
        <v>87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1</v>
      </c>
      <c r="H3" s="6">
        <v>1</v>
      </c>
      <c r="I3" s="6">
        <v>1</v>
      </c>
      <c r="J3" s="6">
        <v>1</v>
      </c>
      <c r="K3" s="6">
        <v>1</v>
      </c>
      <c r="L3" s="6">
        <v>0.5</v>
      </c>
      <c r="M3" s="6">
        <v>0.5</v>
      </c>
      <c r="N3" s="6">
        <v>1</v>
      </c>
      <c r="O3" s="6">
        <v>1</v>
      </c>
      <c r="P3" s="6">
        <v>0</v>
      </c>
      <c r="Q3" s="6">
        <v>1</v>
      </c>
      <c r="R3" s="5">
        <f>SUM(B3:Q3)</f>
        <v>9</v>
      </c>
    </row>
    <row r="4" spans="1:18" ht="19.899999999999999" customHeight="1" x14ac:dyDescent="0.25">
      <c r="A4" s="22" t="s">
        <v>79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5">
        <f>SUM(B4:Q4)</f>
        <v>0</v>
      </c>
    </row>
    <row r="5" spans="1:18" ht="19.899999999999999" customHeight="1" x14ac:dyDescent="0.25">
      <c r="A5" s="22" t="s">
        <v>85</v>
      </c>
      <c r="B5" s="6">
        <v>1</v>
      </c>
      <c r="C5" s="6">
        <v>0</v>
      </c>
      <c r="D5" s="6">
        <v>0</v>
      </c>
      <c r="E5" s="6">
        <v>0</v>
      </c>
      <c r="F5" s="6">
        <v>1</v>
      </c>
      <c r="G5" s="6">
        <v>1</v>
      </c>
      <c r="H5" s="6">
        <v>1</v>
      </c>
      <c r="I5" s="6">
        <v>0</v>
      </c>
      <c r="J5" s="6">
        <v>1</v>
      </c>
      <c r="K5" s="6">
        <v>1</v>
      </c>
      <c r="L5" s="6">
        <v>0</v>
      </c>
      <c r="M5" s="6">
        <v>0</v>
      </c>
      <c r="N5" s="6">
        <v>1</v>
      </c>
      <c r="O5" s="6">
        <v>0</v>
      </c>
      <c r="P5" s="6">
        <v>1</v>
      </c>
      <c r="Q5" s="6">
        <v>0</v>
      </c>
      <c r="R5" s="5">
        <f>SUM(B5:Q5)</f>
        <v>8</v>
      </c>
    </row>
    <row r="6" spans="1:18" ht="19.899999999999999" customHeight="1" x14ac:dyDescent="0.25">
      <c r="A6" s="22" t="s">
        <v>81</v>
      </c>
      <c r="B6" s="6">
        <v>1</v>
      </c>
      <c r="C6" s="6">
        <v>0</v>
      </c>
      <c r="D6" s="6">
        <v>0</v>
      </c>
      <c r="E6" s="6">
        <v>0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0</v>
      </c>
      <c r="O6" s="6">
        <v>0</v>
      </c>
      <c r="P6" s="6">
        <v>1</v>
      </c>
      <c r="Q6" s="6">
        <v>0</v>
      </c>
      <c r="R6" s="5">
        <f>SUM(B6:Q6)</f>
        <v>10</v>
      </c>
    </row>
    <row r="7" spans="1:18" ht="19.899999999999999" customHeight="1" x14ac:dyDescent="0.25">
      <c r="A7" s="22" t="s">
        <v>83</v>
      </c>
      <c r="B7" s="6">
        <v>0</v>
      </c>
      <c r="C7" s="6">
        <v>0</v>
      </c>
      <c r="D7" s="6">
        <v>0</v>
      </c>
      <c r="E7" s="6">
        <v>0</v>
      </c>
      <c r="F7" s="6">
        <v>1</v>
      </c>
      <c r="G7" s="6">
        <v>1</v>
      </c>
      <c r="H7" s="6">
        <v>1</v>
      </c>
      <c r="I7" s="6">
        <v>0</v>
      </c>
      <c r="J7" s="6">
        <v>0</v>
      </c>
      <c r="K7" s="6">
        <v>1</v>
      </c>
      <c r="L7" s="6">
        <v>1</v>
      </c>
      <c r="M7" s="6">
        <v>1</v>
      </c>
      <c r="N7" s="6">
        <v>1</v>
      </c>
      <c r="O7" s="6">
        <v>0</v>
      </c>
      <c r="P7" s="6">
        <v>1</v>
      </c>
      <c r="Q7" s="6">
        <v>0</v>
      </c>
      <c r="R7" s="5">
        <f>SUM(B7:Q7)</f>
        <v>8</v>
      </c>
    </row>
    <row r="8" spans="1:18" ht="19.899999999999999" customHeight="1" x14ac:dyDescent="0.25">
      <c r="A8" s="22" t="s">
        <v>77</v>
      </c>
      <c r="B8" s="6">
        <v>1</v>
      </c>
      <c r="C8" s="6">
        <v>0</v>
      </c>
      <c r="D8" s="6">
        <v>0</v>
      </c>
      <c r="E8" s="6">
        <v>0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0</v>
      </c>
      <c r="L8" s="6">
        <v>1</v>
      </c>
      <c r="M8" s="6">
        <v>1</v>
      </c>
      <c r="N8" s="6">
        <v>1</v>
      </c>
      <c r="O8" s="6">
        <v>2</v>
      </c>
      <c r="P8" s="6">
        <v>0</v>
      </c>
      <c r="Q8" s="6">
        <v>0</v>
      </c>
      <c r="R8" s="5">
        <f>SUM(B8:Q8)</f>
        <v>11</v>
      </c>
    </row>
    <row r="9" spans="1:18" ht="19.899999999999999" customHeight="1" x14ac:dyDescent="0.25">
      <c r="A9" s="22" t="s">
        <v>80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1</v>
      </c>
      <c r="H9" s="6">
        <v>0</v>
      </c>
      <c r="I9" s="6">
        <v>0</v>
      </c>
      <c r="J9" s="6">
        <v>1</v>
      </c>
      <c r="K9" s="6">
        <v>1</v>
      </c>
      <c r="L9" s="6">
        <v>1</v>
      </c>
      <c r="M9" s="6">
        <v>0</v>
      </c>
      <c r="N9" s="6">
        <v>1</v>
      </c>
      <c r="O9" s="6">
        <v>0</v>
      </c>
      <c r="P9" s="6">
        <v>0</v>
      </c>
      <c r="Q9" s="6">
        <v>0</v>
      </c>
      <c r="R9" s="5">
        <f>SUM(B9:Q9)</f>
        <v>5</v>
      </c>
    </row>
    <row r="10" spans="1:18" ht="19.899999999999999" customHeight="1" x14ac:dyDescent="0.25">
      <c r="A10" s="22" t="s">
        <v>82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5">
        <f>SUM(B10:Q10)</f>
        <v>0</v>
      </c>
    </row>
    <row r="11" spans="1:18" ht="19.899999999999999" customHeight="1" x14ac:dyDescent="0.25">
      <c r="A11" s="22" t="s">
        <v>75</v>
      </c>
      <c r="B11" s="6">
        <v>1</v>
      </c>
      <c r="C11" s="6">
        <v>0</v>
      </c>
      <c r="D11" s="6">
        <v>0</v>
      </c>
      <c r="E11" s="6">
        <v>0</v>
      </c>
      <c r="F11" s="6">
        <v>1</v>
      </c>
      <c r="G11" s="6">
        <v>1</v>
      </c>
      <c r="H11" s="6">
        <v>1</v>
      </c>
      <c r="I11" s="6">
        <v>0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5">
        <f>SUM(B11:Q11)</f>
        <v>13</v>
      </c>
    </row>
    <row r="12" spans="1:18" ht="19.899999999999999" customHeight="1" x14ac:dyDescent="0.25">
      <c r="A12" s="22" t="s">
        <v>74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1</v>
      </c>
      <c r="H12" s="6">
        <v>1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1</v>
      </c>
      <c r="O12" s="6">
        <v>0</v>
      </c>
      <c r="P12" s="6">
        <v>1</v>
      </c>
      <c r="Q12" s="6">
        <v>0</v>
      </c>
      <c r="R12" s="5">
        <f>SUM(B12:Q12)</f>
        <v>4</v>
      </c>
    </row>
    <row r="13" spans="1:18" ht="19.899999999999999" customHeight="1" x14ac:dyDescent="0.25">
      <c r="A13" s="22" t="s">
        <v>86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2</v>
      </c>
      <c r="R13" s="5">
        <f>SUM(B13:Q13)</f>
        <v>2</v>
      </c>
    </row>
    <row r="14" spans="1:18" ht="19.899999999999999" customHeight="1" x14ac:dyDescent="0.25">
      <c r="A14" s="22" t="s">
        <v>78</v>
      </c>
      <c r="B14" s="6">
        <v>1</v>
      </c>
      <c r="C14" s="6">
        <v>0</v>
      </c>
      <c r="D14" s="6">
        <v>0</v>
      </c>
      <c r="E14" s="6">
        <v>0</v>
      </c>
      <c r="F14" s="6">
        <v>1</v>
      </c>
      <c r="G14" s="6">
        <v>1</v>
      </c>
      <c r="H14" s="6">
        <v>1</v>
      </c>
      <c r="I14" s="6">
        <v>0</v>
      </c>
      <c r="J14" s="6">
        <v>1</v>
      </c>
      <c r="K14" s="6">
        <v>0</v>
      </c>
      <c r="L14" s="6">
        <v>1</v>
      </c>
      <c r="M14" s="6">
        <v>1</v>
      </c>
      <c r="N14" s="6">
        <v>0</v>
      </c>
      <c r="O14" s="6">
        <v>1</v>
      </c>
      <c r="P14" s="6">
        <v>0</v>
      </c>
      <c r="Q14" s="6">
        <v>1</v>
      </c>
      <c r="R14" s="5">
        <f>SUM(B14:Q14)</f>
        <v>9</v>
      </c>
    </row>
    <row r="15" spans="1:18" ht="19.899999999999999" customHeight="1" x14ac:dyDescent="0.25">
      <c r="A15" s="22" t="s">
        <v>76</v>
      </c>
      <c r="B15" s="6">
        <v>1</v>
      </c>
      <c r="C15" s="6">
        <v>1</v>
      </c>
      <c r="D15" s="6">
        <v>1</v>
      </c>
      <c r="E15" s="6">
        <v>0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0</v>
      </c>
      <c r="M15" s="6">
        <v>1</v>
      </c>
      <c r="N15" s="6">
        <v>2</v>
      </c>
      <c r="O15" s="6">
        <v>2</v>
      </c>
      <c r="P15" s="6">
        <v>2</v>
      </c>
      <c r="Q15" s="6">
        <v>2</v>
      </c>
      <c r="R15" s="5">
        <f>SUM(B15:Q15)</f>
        <v>18</v>
      </c>
    </row>
    <row r="16" spans="1:18" ht="19.899999999999999" customHeight="1" x14ac:dyDescent="0.25">
      <c r="A16" s="22" t="s">
        <v>84</v>
      </c>
      <c r="B16" s="6">
        <v>1</v>
      </c>
      <c r="C16" s="6">
        <v>0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2</v>
      </c>
      <c r="O16" s="6">
        <v>1</v>
      </c>
      <c r="P16" s="6">
        <v>0</v>
      </c>
      <c r="Q16" s="6">
        <v>0</v>
      </c>
      <c r="R16" s="5">
        <f>SUM(B16:Q16)</f>
        <v>14</v>
      </c>
    </row>
  </sheetData>
  <sortState ref="A4:R16">
    <sortCondition ref="A3:A16"/>
  </sortState>
  <mergeCells count="4">
    <mergeCell ref="A1:A2"/>
    <mergeCell ref="B1:M1"/>
    <mergeCell ref="N1:Q1"/>
    <mergeCell ref="R1:R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R16"/>
  <sheetViews>
    <sheetView workbookViewId="0">
      <pane ySplit="2" topLeftCell="A3" activePane="bottomLeft" state="frozen"/>
      <selection pane="bottomLeft" sqref="A1:A2"/>
    </sheetView>
  </sheetViews>
  <sheetFormatPr defaultColWidth="8.85546875" defaultRowHeight="19.899999999999999" customHeight="1" x14ac:dyDescent="0.25"/>
  <cols>
    <col min="1" max="1" width="24.5703125" style="4" bestFit="1" customWidth="1"/>
    <col min="2" max="17" width="14.7109375" style="3" customWidth="1"/>
    <col min="18" max="18" width="12.7109375" style="7" customWidth="1"/>
    <col min="19" max="16384" width="8.85546875" style="7"/>
  </cols>
  <sheetData>
    <row r="1" spans="1:18" s="1" customFormat="1" ht="19.899999999999999" customHeight="1" x14ac:dyDescent="0.25">
      <c r="A1" s="15" t="s">
        <v>88</v>
      </c>
      <c r="B1" s="18" t="s">
        <v>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1" t="s">
        <v>10</v>
      </c>
      <c r="Q1" s="21"/>
      <c r="R1" s="15" t="s">
        <v>0</v>
      </c>
    </row>
    <row r="2" spans="1:18" s="1" customFormat="1" ht="40.15" customHeight="1" x14ac:dyDescent="0.25">
      <c r="A2" s="17"/>
      <c r="B2" s="2" t="s">
        <v>54</v>
      </c>
      <c r="C2" s="2" t="s">
        <v>55</v>
      </c>
      <c r="D2" s="2" t="s">
        <v>56</v>
      </c>
      <c r="E2" s="2" t="s">
        <v>57</v>
      </c>
      <c r="F2" s="2" t="s">
        <v>58</v>
      </c>
      <c r="G2" s="2" t="s">
        <v>59</v>
      </c>
      <c r="H2" s="2" t="s">
        <v>60</v>
      </c>
      <c r="I2" s="2" t="s">
        <v>61</v>
      </c>
      <c r="J2" s="2" t="s">
        <v>62</v>
      </c>
      <c r="K2" s="2" t="s">
        <v>63</v>
      </c>
      <c r="L2" s="2" t="s">
        <v>64</v>
      </c>
      <c r="M2" s="2" t="s">
        <v>65</v>
      </c>
      <c r="N2" s="2" t="s">
        <v>66</v>
      </c>
      <c r="O2" s="2" t="s">
        <v>67</v>
      </c>
      <c r="P2" s="11" t="s">
        <v>68</v>
      </c>
      <c r="Q2" s="11" t="s">
        <v>69</v>
      </c>
      <c r="R2" s="16"/>
    </row>
    <row r="3" spans="1:18" ht="19.899999999999999" customHeight="1" x14ac:dyDescent="0.25">
      <c r="A3" s="22" t="s">
        <v>87</v>
      </c>
      <c r="B3" s="6">
        <v>1</v>
      </c>
      <c r="C3" s="6">
        <v>1</v>
      </c>
      <c r="D3" s="6">
        <v>1</v>
      </c>
      <c r="E3" s="6">
        <v>1</v>
      </c>
      <c r="F3" s="6">
        <v>1</v>
      </c>
      <c r="G3" s="6">
        <v>1</v>
      </c>
      <c r="H3" s="6">
        <v>1</v>
      </c>
      <c r="I3" s="6">
        <v>1</v>
      </c>
      <c r="J3" s="6">
        <v>0</v>
      </c>
      <c r="K3" s="6">
        <v>0</v>
      </c>
      <c r="L3" s="6">
        <v>0</v>
      </c>
      <c r="M3" s="6">
        <v>1</v>
      </c>
      <c r="N3" s="6">
        <v>0</v>
      </c>
      <c r="O3" s="6">
        <v>0</v>
      </c>
      <c r="P3" s="6">
        <v>1</v>
      </c>
      <c r="Q3" s="6">
        <v>1</v>
      </c>
      <c r="R3" s="5">
        <f>SUM(B3:Q3)</f>
        <v>11</v>
      </c>
    </row>
    <row r="4" spans="1:18" ht="19.899999999999999" customHeight="1" x14ac:dyDescent="0.25">
      <c r="A4" s="22" t="s">
        <v>79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5">
        <f>SUM(B4:Q4)</f>
        <v>0</v>
      </c>
    </row>
    <row r="5" spans="1:18" ht="19.899999999999999" customHeight="1" x14ac:dyDescent="0.25">
      <c r="A5" s="22" t="s">
        <v>85</v>
      </c>
      <c r="B5" s="6">
        <v>1</v>
      </c>
      <c r="C5" s="6">
        <v>1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1</v>
      </c>
      <c r="K5" s="6">
        <v>0.5</v>
      </c>
      <c r="L5" s="6">
        <v>0</v>
      </c>
      <c r="M5" s="6">
        <v>0</v>
      </c>
      <c r="N5" s="6">
        <v>0.5</v>
      </c>
      <c r="O5" s="6">
        <v>0</v>
      </c>
      <c r="P5" s="6">
        <v>3</v>
      </c>
      <c r="Q5" s="6">
        <v>1</v>
      </c>
      <c r="R5" s="5">
        <f>SUM(B5:Q5)</f>
        <v>8</v>
      </c>
    </row>
    <row r="6" spans="1:18" ht="19.899999999999999" customHeight="1" x14ac:dyDescent="0.25">
      <c r="A6" s="22" t="s">
        <v>81</v>
      </c>
      <c r="B6" s="6">
        <v>1</v>
      </c>
      <c r="C6" s="6">
        <v>1</v>
      </c>
      <c r="D6" s="6">
        <v>0</v>
      </c>
      <c r="E6" s="6">
        <v>1</v>
      </c>
      <c r="F6" s="6">
        <v>1</v>
      </c>
      <c r="G6" s="6">
        <v>1</v>
      </c>
      <c r="H6" s="6">
        <v>0</v>
      </c>
      <c r="I6" s="6">
        <v>1</v>
      </c>
      <c r="J6" s="6">
        <v>0.5</v>
      </c>
      <c r="K6" s="6">
        <v>1</v>
      </c>
      <c r="L6" s="6">
        <v>0</v>
      </c>
      <c r="M6" s="6">
        <v>0.5</v>
      </c>
      <c r="N6" s="6">
        <v>1</v>
      </c>
      <c r="O6" s="6">
        <v>0</v>
      </c>
      <c r="P6" s="6">
        <v>3</v>
      </c>
      <c r="Q6" s="6">
        <v>2</v>
      </c>
      <c r="R6" s="5">
        <f>SUM(B6:Q6)</f>
        <v>14</v>
      </c>
    </row>
    <row r="7" spans="1:18" ht="19.899999999999999" customHeight="1" x14ac:dyDescent="0.25">
      <c r="A7" s="22" t="s">
        <v>83</v>
      </c>
      <c r="B7" s="6">
        <v>1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0.5</v>
      </c>
      <c r="L7" s="6">
        <v>0</v>
      </c>
      <c r="M7" s="6">
        <v>0.5</v>
      </c>
      <c r="N7" s="6">
        <v>0</v>
      </c>
      <c r="O7" s="6">
        <v>0</v>
      </c>
      <c r="P7" s="6">
        <v>1</v>
      </c>
      <c r="Q7" s="6">
        <v>1</v>
      </c>
      <c r="R7" s="5">
        <f>SUM(B7:Q7)</f>
        <v>12</v>
      </c>
    </row>
    <row r="8" spans="1:18" ht="19.899999999999999" customHeight="1" x14ac:dyDescent="0.25">
      <c r="A8" s="22" t="s">
        <v>77</v>
      </c>
      <c r="B8" s="6">
        <v>1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3</v>
      </c>
      <c r="Q8" s="6">
        <v>3</v>
      </c>
      <c r="R8" s="5">
        <f>SUM(B8:Q8)</f>
        <v>20</v>
      </c>
    </row>
    <row r="9" spans="1:18" ht="19.899999999999999" customHeight="1" x14ac:dyDescent="0.25">
      <c r="A9" s="22" t="s">
        <v>80</v>
      </c>
      <c r="B9" s="6">
        <v>1</v>
      </c>
      <c r="C9" s="6">
        <v>0</v>
      </c>
      <c r="D9" s="6">
        <v>0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5">
        <f>SUM(B9:Q9)</f>
        <v>2</v>
      </c>
    </row>
    <row r="10" spans="1:18" ht="19.899999999999999" customHeight="1" x14ac:dyDescent="0.25">
      <c r="A10" s="22" t="s">
        <v>82</v>
      </c>
      <c r="B10" s="6">
        <v>1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5">
        <f>SUM(B10:Q10)</f>
        <v>1</v>
      </c>
    </row>
    <row r="11" spans="1:18" ht="19.899999999999999" customHeight="1" x14ac:dyDescent="0.25">
      <c r="A11" s="22" t="s">
        <v>75</v>
      </c>
      <c r="B11" s="6">
        <v>1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0</v>
      </c>
      <c r="N11" s="6">
        <v>1</v>
      </c>
      <c r="O11" s="6">
        <v>1</v>
      </c>
      <c r="P11" s="6">
        <v>3</v>
      </c>
      <c r="Q11" s="6">
        <v>3</v>
      </c>
      <c r="R11" s="5">
        <f>SUM(B11:Q11)</f>
        <v>19</v>
      </c>
    </row>
    <row r="12" spans="1:18" ht="19.899999999999999" customHeight="1" x14ac:dyDescent="0.25">
      <c r="A12" s="22" t="s">
        <v>74</v>
      </c>
      <c r="B12" s="6">
        <v>1</v>
      </c>
      <c r="C12" s="6">
        <v>1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1</v>
      </c>
      <c r="K12" s="6">
        <v>1</v>
      </c>
      <c r="L12" s="6">
        <v>0</v>
      </c>
      <c r="M12" s="6">
        <v>0</v>
      </c>
      <c r="N12" s="6">
        <v>0</v>
      </c>
      <c r="O12" s="6">
        <v>0</v>
      </c>
      <c r="P12" s="6">
        <v>1</v>
      </c>
      <c r="Q12" s="6">
        <v>2</v>
      </c>
      <c r="R12" s="5">
        <f>SUM(B12:Q12)</f>
        <v>7</v>
      </c>
    </row>
    <row r="13" spans="1:18" ht="19.899999999999999" customHeight="1" x14ac:dyDescent="0.25">
      <c r="A13" s="22" t="s">
        <v>86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1</v>
      </c>
      <c r="Q13" s="6">
        <v>0</v>
      </c>
      <c r="R13" s="5">
        <f>SUM(B13:Q13)</f>
        <v>1</v>
      </c>
    </row>
    <row r="14" spans="1:18" ht="19.899999999999999" customHeight="1" x14ac:dyDescent="0.25">
      <c r="A14" s="22" t="s">
        <v>78</v>
      </c>
      <c r="B14" s="6">
        <v>1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0.5</v>
      </c>
      <c r="K14" s="6">
        <v>1</v>
      </c>
      <c r="L14" s="6">
        <v>0</v>
      </c>
      <c r="M14" s="6">
        <v>1</v>
      </c>
      <c r="N14" s="6">
        <v>1</v>
      </c>
      <c r="O14" s="6">
        <v>0</v>
      </c>
      <c r="P14" s="6">
        <v>3</v>
      </c>
      <c r="Q14" s="6">
        <v>2.5</v>
      </c>
      <c r="R14" s="5">
        <f>SUM(B14:Q14)</f>
        <v>17</v>
      </c>
    </row>
    <row r="15" spans="1:18" ht="19.899999999999999" customHeight="1" x14ac:dyDescent="0.25">
      <c r="A15" s="22" t="s">
        <v>76</v>
      </c>
      <c r="B15" s="6">
        <v>1</v>
      </c>
      <c r="C15" s="6">
        <v>1</v>
      </c>
      <c r="D15" s="6">
        <v>1</v>
      </c>
      <c r="E15" s="6">
        <v>1</v>
      </c>
      <c r="F15" s="6">
        <v>0.25</v>
      </c>
      <c r="G15" s="6">
        <v>0.25</v>
      </c>
      <c r="H15" s="6">
        <v>0</v>
      </c>
      <c r="I15" s="6">
        <v>0</v>
      </c>
      <c r="J15" s="6">
        <v>1</v>
      </c>
      <c r="K15" s="6">
        <v>0.5</v>
      </c>
      <c r="L15" s="6">
        <v>0</v>
      </c>
      <c r="M15" s="6">
        <v>0.5</v>
      </c>
      <c r="N15" s="6">
        <v>0.5</v>
      </c>
      <c r="O15" s="6">
        <v>1</v>
      </c>
      <c r="P15" s="6">
        <v>3</v>
      </c>
      <c r="Q15" s="6">
        <v>3</v>
      </c>
      <c r="R15" s="5">
        <f>SUM(B15:Q15)</f>
        <v>14</v>
      </c>
    </row>
    <row r="16" spans="1:18" ht="19.899999999999999" customHeight="1" x14ac:dyDescent="0.25">
      <c r="A16" s="22" t="s">
        <v>84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5">
        <f>SUM(B16:Q16)</f>
        <v>0</v>
      </c>
    </row>
  </sheetData>
  <sortState ref="A4:R16">
    <sortCondition ref="A3:A16"/>
  </sortState>
  <mergeCells count="4">
    <mergeCell ref="A1:A2"/>
    <mergeCell ref="B1:O1"/>
    <mergeCell ref="P1:Q1"/>
    <mergeCell ref="R1:R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5</vt:i4>
      </vt:variant>
    </vt:vector>
  </HeadingPairs>
  <TitlesOfParts>
    <vt:vector size="11" baseType="lpstr">
      <vt:lpstr>Загальне</vt:lpstr>
      <vt:lpstr>Бірманські імена</vt:lpstr>
      <vt:lpstr>Деху й чемухі</vt:lpstr>
      <vt:lpstr>Лакота</vt:lpstr>
      <vt:lpstr>Іврит</vt:lpstr>
      <vt:lpstr>Мансійська мова</vt:lpstr>
      <vt:lpstr>'Бірманські імена'!Заголовки_для_друку</vt:lpstr>
      <vt:lpstr>'Деху й чемухі'!Заголовки_для_друку</vt:lpstr>
      <vt:lpstr>Іврит!Заголовки_для_друку</vt:lpstr>
      <vt:lpstr>Лакота!Заголовки_для_друку</vt:lpstr>
      <vt:lpstr>'Мансійська мова'!Заголовки_для_друку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</cp:lastModifiedBy>
  <cp:lastPrinted>2016-07-01T14:50:22Z</cp:lastPrinted>
  <dcterms:created xsi:type="dcterms:W3CDTF">2014-03-11T19:42:22Z</dcterms:created>
  <dcterms:modified xsi:type="dcterms:W3CDTF">2016-07-01T14:50:31Z</dcterms:modified>
</cp:coreProperties>
</file>