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/>
  <mc:AlternateContent xmlns:mc="http://schemas.openxmlformats.org/markup-compatibility/2006">
    <mc:Choice Requires="x15">
      <x15ac:absPath xmlns:x15ac="http://schemas.microsoft.com/office/spreadsheetml/2010/11/ac" url="/Users/danylo/Documents/Linguistics/2018-2019/selection/grading/"/>
    </mc:Choice>
  </mc:AlternateContent>
  <xr:revisionPtr revIDLastSave="0" documentId="13_ncr:1_{DAD1A74A-7F59-7344-8F91-0AE39879C9CF}" xr6:coauthVersionLast="43" xr6:coauthVersionMax="43" xr10:uidLastSave="{00000000-0000-0000-0000-000000000000}"/>
  <bookViews>
    <workbookView xWindow="0" yWindow="460" windowWidth="28800" windowHeight="15980" xr2:uid="{00000000-000D-0000-FFFF-FFFF00000000}"/>
  </bookViews>
  <sheets>
    <sheet name="Загальне" sheetId="6" r:id="rId1"/>
    <sheet name="Турецька мова" sheetId="42" r:id="rId2"/>
    <sheet name="Сокотрі" sheetId="43" r:id="rId3"/>
    <sheet name="Сингальська і тамільська мови" sheetId="44" r:id="rId4"/>
    <sheet name="Угорська мова" sheetId="45" r:id="rId5"/>
    <sheet name="Аламблак" sheetId="46" r:id="rId6"/>
  </sheets>
  <definedNames>
    <definedName name="_xlnm._FilterDatabase" localSheetId="5" hidden="1">Аламблак!$A$2:$AM$20</definedName>
    <definedName name="_xlnm._FilterDatabase" localSheetId="3" hidden="1">'Сингальська і тамільська мови'!$A$2:$V$20</definedName>
    <definedName name="_xlnm._FilterDatabase" localSheetId="2" hidden="1">Сокотрі!$A$2:$V$20</definedName>
    <definedName name="_xlnm._FilterDatabase" localSheetId="1" hidden="1">'Турецька мова'!$A$2:$U$20</definedName>
    <definedName name="_xlnm._FilterDatabase" localSheetId="4" hidden="1">'Угорська мова'!$A$2:$U$20</definedName>
    <definedName name="_xlnm.Print_Titles" localSheetId="5">Аламблак!$1:$2</definedName>
    <definedName name="_xlnm.Print_Titles" localSheetId="3">'Сингальська і тамільська мови'!$1:$2</definedName>
    <definedName name="_xlnm.Print_Titles" localSheetId="2">Сокотрі!$1:$2</definedName>
    <definedName name="_xlnm.Print_Titles" localSheetId="1">'Турецька мова'!$1:$2</definedName>
    <definedName name="_xlnm.Print_Titles" localSheetId="4">'Угорська мова'!$1:$2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20" i="46" l="1"/>
  <c r="AM19" i="46"/>
  <c r="AM18" i="46"/>
  <c r="AM17" i="46"/>
  <c r="AM16" i="46"/>
  <c r="AM15" i="46"/>
  <c r="AM14" i="46"/>
  <c r="AM13" i="46"/>
  <c r="AM12" i="46"/>
  <c r="AM11" i="46"/>
  <c r="AM10" i="46"/>
  <c r="AM9" i="46"/>
  <c r="AM8" i="46"/>
  <c r="AM7" i="46"/>
  <c r="AM6" i="46"/>
  <c r="AM5" i="46"/>
  <c r="AM4" i="46"/>
  <c r="AM3" i="46"/>
  <c r="U20" i="45" l="1"/>
  <c r="U19" i="45"/>
  <c r="U18" i="45"/>
  <c r="U17" i="45"/>
  <c r="U16" i="45"/>
  <c r="U15" i="45"/>
  <c r="U14" i="45"/>
  <c r="U13" i="45"/>
  <c r="U12" i="45"/>
  <c r="U11" i="45"/>
  <c r="U10" i="45"/>
  <c r="U9" i="45"/>
  <c r="U8" i="45"/>
  <c r="U7" i="45"/>
  <c r="U6" i="45"/>
  <c r="U5" i="45"/>
  <c r="U4" i="45"/>
  <c r="U3" i="45"/>
  <c r="O20" i="44" l="1"/>
  <c r="V20" i="44" s="1"/>
  <c r="O19" i="44"/>
  <c r="V19" i="44" s="1"/>
  <c r="O18" i="44"/>
  <c r="V18" i="44" s="1"/>
  <c r="V17" i="44"/>
  <c r="O17" i="44"/>
  <c r="O16" i="44"/>
  <c r="V16" i="44" s="1"/>
  <c r="O15" i="44"/>
  <c r="V15" i="44" s="1"/>
  <c r="O14" i="44"/>
  <c r="V14" i="44" s="1"/>
  <c r="V13" i="44"/>
  <c r="O13" i="44"/>
  <c r="O12" i="44"/>
  <c r="V12" i="44" s="1"/>
  <c r="O11" i="44"/>
  <c r="V11" i="44" s="1"/>
  <c r="O10" i="44"/>
  <c r="V10" i="44" s="1"/>
  <c r="V9" i="44"/>
  <c r="O9" i="44"/>
  <c r="O8" i="44"/>
  <c r="V8" i="44" s="1"/>
  <c r="O7" i="44"/>
  <c r="V7" i="44" s="1"/>
  <c r="O6" i="44"/>
  <c r="V6" i="44" s="1"/>
  <c r="V5" i="44"/>
  <c r="O5" i="44"/>
  <c r="O4" i="44"/>
  <c r="V4" i="44" s="1"/>
  <c r="O3" i="44"/>
  <c r="V3" i="44" s="1"/>
  <c r="T20" i="43" l="1"/>
  <c r="U20" i="43" s="1"/>
  <c r="V20" i="43" s="1"/>
  <c r="T19" i="43"/>
  <c r="U19" i="43" s="1"/>
  <c r="V19" i="43" s="1"/>
  <c r="U18" i="43"/>
  <c r="V18" i="43" s="1"/>
  <c r="T18" i="43"/>
  <c r="U17" i="43"/>
  <c r="V17" i="43" s="1"/>
  <c r="T17" i="43"/>
  <c r="T16" i="43"/>
  <c r="U16" i="43" s="1"/>
  <c r="V16" i="43" s="1"/>
  <c r="V15" i="43"/>
  <c r="U15" i="43"/>
  <c r="T15" i="43"/>
  <c r="T14" i="43"/>
  <c r="U14" i="43" s="1"/>
  <c r="V14" i="43" s="1"/>
  <c r="T13" i="43"/>
  <c r="U13" i="43" s="1"/>
  <c r="V13" i="43" s="1"/>
  <c r="T12" i="43"/>
  <c r="U12" i="43" s="1"/>
  <c r="V12" i="43" s="1"/>
  <c r="T11" i="43"/>
  <c r="U11" i="43" s="1"/>
  <c r="V11" i="43" s="1"/>
  <c r="U10" i="43"/>
  <c r="V10" i="43" s="1"/>
  <c r="T10" i="43"/>
  <c r="U9" i="43"/>
  <c r="V9" i="43" s="1"/>
  <c r="T9" i="43"/>
  <c r="T8" i="43"/>
  <c r="U8" i="43" s="1"/>
  <c r="V8" i="43" s="1"/>
  <c r="T7" i="43"/>
  <c r="U7" i="43" s="1"/>
  <c r="V7" i="43" s="1"/>
  <c r="T6" i="43"/>
  <c r="U6" i="43" s="1"/>
  <c r="V6" i="43" s="1"/>
  <c r="T5" i="43"/>
  <c r="U5" i="43" s="1"/>
  <c r="V5" i="43" s="1"/>
  <c r="T4" i="43"/>
  <c r="U4" i="43" s="1"/>
  <c r="V4" i="43" s="1"/>
  <c r="T3" i="43"/>
  <c r="U3" i="43" s="1"/>
  <c r="V3" i="43" s="1"/>
  <c r="M20" i="42" l="1"/>
  <c r="U20" i="42" s="1"/>
  <c r="U19" i="42"/>
  <c r="M19" i="42"/>
  <c r="M18" i="42"/>
  <c r="U18" i="42" s="1"/>
  <c r="M17" i="42"/>
  <c r="U17" i="42" s="1"/>
  <c r="M16" i="42"/>
  <c r="U16" i="42" s="1"/>
  <c r="U15" i="42"/>
  <c r="M15" i="42"/>
  <c r="M14" i="42"/>
  <c r="U14" i="42" s="1"/>
  <c r="M13" i="42"/>
  <c r="U13" i="42" s="1"/>
  <c r="M12" i="42"/>
  <c r="U12" i="42" s="1"/>
  <c r="U11" i="42"/>
  <c r="M11" i="42"/>
  <c r="M10" i="42"/>
  <c r="U10" i="42" s="1"/>
  <c r="M9" i="42"/>
  <c r="U9" i="42" s="1"/>
  <c r="M8" i="42"/>
  <c r="U8" i="42" s="1"/>
  <c r="U7" i="42"/>
  <c r="M7" i="42"/>
  <c r="M6" i="42"/>
  <c r="U6" i="42" s="1"/>
  <c r="M5" i="42"/>
  <c r="U5" i="42" s="1"/>
  <c r="M4" i="42"/>
  <c r="U4" i="42" s="1"/>
  <c r="U3" i="42"/>
  <c r="M3" i="42"/>
</calcChain>
</file>

<file path=xl/sharedStrings.xml><?xml version="1.0" encoding="utf-8"?>
<sst xmlns="http://schemas.openxmlformats.org/spreadsheetml/2006/main" count="229" uniqueCount="149">
  <si>
    <t>Зауваження до робіт оформлені як примітки до відповідних комірок таблиць з результатами.</t>
  </si>
  <si>
    <t>У Microsoft Excel перемикання між вкладками здійснюється внизу вікна програми.</t>
  </si>
  <si>
    <t>У Microsoft Excel примітки до комірок мають вигляд червоних кутиків; щоб побачити примітку, просто наведіть курсор на комірку.</t>
  </si>
  <si>
    <t>Результат</t>
  </si>
  <si>
    <t>Ви можете переглянути детальний розподіл по балах за кожну з задач на відповідних вкладках цього файла.</t>
  </si>
  <si>
    <t>Учасник</t>
  </si>
  <si>
    <t>Лавров Богдан</t>
  </si>
  <si>
    <t>Гречка Артем</t>
  </si>
  <si>
    <t>Обозний Максим</t>
  </si>
  <si>
    <t>Юшко Артем</t>
  </si>
  <si>
    <t>Бондаренко Максим</t>
  </si>
  <si>
    <t>Столярчук Єлизавета</t>
  </si>
  <si>
    <t>Бачинська Аріна</t>
  </si>
  <si>
    <t>Петрусенко Влада</t>
  </si>
  <si>
    <t>Нікітіна Юлія</t>
  </si>
  <si>
    <t>Пояснення (10 балів)</t>
  </si>
  <si>
    <t>Відповіді (10 балів)</t>
  </si>
  <si>
    <t>Пояснення (8 балів)</t>
  </si>
  <si>
    <t>Відповіді (12 балів)</t>
  </si>
  <si>
    <t>Пояснення (7 балів)</t>
  </si>
  <si>
    <t>Відповіді (13 балів)</t>
  </si>
  <si>
    <t>Імен у схемі (11)</t>
  </si>
  <si>
    <t>e (0,5)</t>
  </si>
  <si>
    <t>ƒ (0,5)</t>
  </si>
  <si>
    <t>g (0,5)</t>
  </si>
  <si>
    <t>j (0,5)</t>
  </si>
  <si>
    <t>l (1)</t>
  </si>
  <si>
    <t>Білик Олеся</t>
  </si>
  <si>
    <t>Вінтоник Данило</t>
  </si>
  <si>
    <t>Гапонюк В’ячеслав</t>
  </si>
  <si>
    <t>Горох Катерина</t>
  </si>
  <si>
    <t>Кривошеєва Дар’я</t>
  </si>
  <si>
    <t>Молибога Артемій</t>
  </si>
  <si>
    <t>Петренко Святозар</t>
  </si>
  <si>
    <t>Сидоров Денис</t>
  </si>
  <si>
    <t>Тимошенко Соломія</t>
  </si>
  <si>
    <t>oğul (0,5)</t>
  </si>
  <si>
    <t>kız (0,5)</t>
  </si>
  <si>
    <t>abi (0,5)</t>
  </si>
  <si>
    <t>kardeş (0,5)</t>
  </si>
  <si>
    <t>abla (0,5)</t>
  </si>
  <si>
    <t>kızkardeş (0,5)</t>
  </si>
  <si>
    <t>teyze (1)</t>
  </si>
  <si>
    <t>hala (1)</t>
  </si>
  <si>
    <t>dayı (1)</t>
  </si>
  <si>
    <t>amca (1)</t>
  </si>
  <si>
    <t>Завдання 1 (8)</t>
  </si>
  <si>
    <t>Стать Сезер (1)</t>
  </si>
  <si>
    <t>Стать Гюнай (1)</t>
  </si>
  <si>
    <t>Активні дієслова (2)</t>
  </si>
  <si>
    <t>Пасивні дієслова (2)</t>
  </si>
  <si>
    <t>Гортанний приголосний (2)</t>
  </si>
  <si>
    <t>Приголосний з крапкою (2)</t>
  </si>
  <si>
    <t>feraṭо</t>
  </si>
  <si>
    <t>siboħо</t>
  </si>
  <si>
    <t>ʕefaẓ̂</t>
  </si>
  <si>
    <t>ʕefaẓ̂o</t>
  </si>
  <si>
    <t>delaḳ</t>
  </si>
  <si>
    <t>dilaḳо</t>
  </si>
  <si>
    <t>ḳerоy</t>
  </si>
  <si>
    <t>ḳerayo</t>
  </si>
  <si>
    <t>sabaħ</t>
  </si>
  <si>
    <t>ʔiẓ̂oħо</t>
  </si>
  <si>
    <t>ṭemaʕ</t>
  </si>
  <si>
    <t>ṭimoʕо</t>
  </si>
  <si>
    <t>faẓ̂aʕ</t>
  </si>
  <si>
    <t>feẓ̂oʕo</t>
  </si>
  <si>
    <t>Кількість (14)</t>
  </si>
  <si>
    <t>Бал за відповіді (12)</t>
  </si>
  <si>
    <t>Пояснення (9 балів)</t>
  </si>
  <si>
    <t>Відповіді (11 балів)</t>
  </si>
  <si>
    <t>Напрям письма (0,5)</t>
  </si>
  <si>
    <t>Структура складу (0,5)</t>
  </si>
  <si>
    <r>
      <t xml:space="preserve">Голосна </t>
    </r>
    <r>
      <rPr>
        <b/>
        <i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(0,5)</t>
    </r>
  </si>
  <si>
    <t>Голосні сингальської (1)</t>
  </si>
  <si>
    <t>Приголосні син-гальської (1,5)</t>
  </si>
  <si>
    <t>Голосний ø у син-гальській (0,5)</t>
  </si>
  <si>
    <t>Голосні тамільської (1)</t>
  </si>
  <si>
    <t>Приголосні тамільської (1,5)</t>
  </si>
  <si>
    <t>Голосний ø у тамільській (0,5)</t>
  </si>
  <si>
    <t>Дзвінкі в тамільській (1)</t>
  </si>
  <si>
    <r>
      <t xml:space="preserve">Склад з </t>
    </r>
    <r>
      <rPr>
        <b/>
        <i/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charset val="204"/>
        <scheme val="minor"/>
      </rPr>
      <t xml:space="preserve"> (0,5)</t>
    </r>
  </si>
  <si>
    <t>Відповідностей у сингальській (10)</t>
  </si>
  <si>
    <t>Відповідностей у тамільській (10)</t>
  </si>
  <si>
    <t>Марокко (1)</t>
  </si>
  <si>
    <t>Коста-Рика (1)</t>
  </si>
  <si>
    <t>Туреччина (1)</t>
  </si>
  <si>
    <t>Колумбія (1)</t>
  </si>
  <si>
    <t>Мадагаскар (1)</t>
  </si>
  <si>
    <t>Аргентина (1,5)</t>
  </si>
  <si>
    <t>Завдання 1 (4,5)</t>
  </si>
  <si>
    <t>«до Х» (0,5)</t>
  </si>
  <si>
    <t>«від Х» (0,5)</t>
  </si>
  <si>
    <r>
      <t xml:space="preserve">Назви з </t>
    </r>
    <r>
      <rPr>
        <b/>
        <i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(2)</t>
    </r>
  </si>
  <si>
    <r>
      <t xml:space="preserve">Назви з </t>
    </r>
    <r>
      <rPr>
        <b/>
        <i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 xml:space="preserve"> (2)</t>
    </r>
  </si>
  <si>
    <r>
      <rPr>
        <b/>
        <i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в суфіксі (1)</t>
    </r>
  </si>
  <si>
    <r>
      <rPr>
        <b/>
        <i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̋ в суфіксі (1)</t>
    </r>
  </si>
  <si>
    <r>
      <rPr>
        <b/>
        <i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в суфіксі (1)</t>
    </r>
  </si>
  <si>
    <t>Подовження (1)</t>
  </si>
  <si>
    <t>Шалготар’ян (1)</t>
  </si>
  <si>
    <t>з Абоні (1)</t>
  </si>
  <si>
    <t>до Веспрема (1)</t>
  </si>
  <si>
    <t>до Лагоса (1)</t>
  </si>
  <si>
    <t>до Торонто (1)</t>
  </si>
  <si>
    <t>з Татабаньї (1)</t>
  </si>
  <si>
    <t>з Гатвана (1)</t>
  </si>
  <si>
    <t>з Озда (1)</t>
  </si>
  <si>
    <t>до Цельдьо-мьолька (1)</t>
  </si>
  <si>
    <t>з Бледа (1)</t>
  </si>
  <si>
    <r>
      <rPr>
        <b/>
        <i/>
        <sz val="11"/>
        <color theme="1"/>
        <rFont val="Calibri"/>
        <family val="2"/>
        <scheme val="minor"/>
      </rPr>
      <t>ó</t>
    </r>
    <r>
      <rPr>
        <b/>
        <sz val="11"/>
        <color theme="1"/>
        <rFont val="Calibri"/>
        <family val="2"/>
        <scheme val="minor"/>
      </rPr>
      <t xml:space="preserve"> в суфіксі (1)</t>
    </r>
  </si>
  <si>
    <t>Пояснення (6,5 балів)</t>
  </si>
  <si>
    <t>Відповіді (13,5 балів)</t>
  </si>
  <si>
    <t>Порядок слів у реченні (0,25)</t>
  </si>
  <si>
    <t>Порядок в імен-ній групі (0,25)</t>
  </si>
  <si>
    <t>Показник числа/статі (0,5)</t>
  </si>
  <si>
    <r>
      <t>Суфікси</t>
    </r>
    <r>
      <rPr>
        <b/>
        <i/>
        <sz val="11"/>
        <color theme="1"/>
        <rFont val="Calibri"/>
        <family val="2"/>
        <scheme val="minor"/>
      </rPr>
      <t xml:space="preserve"> duha, et, en, ho</t>
    </r>
    <r>
      <rPr>
        <b/>
        <sz val="11"/>
        <color theme="1"/>
        <rFont val="Calibri"/>
        <family val="2"/>
        <scheme val="minor"/>
      </rPr>
      <t xml:space="preserve"> (0,5)</t>
    </r>
  </si>
  <si>
    <r>
      <t>Суфікси</t>
    </r>
    <r>
      <rPr>
        <b/>
        <i/>
        <sz val="11"/>
        <color theme="1"/>
        <rFont val="Calibri"/>
        <family val="2"/>
        <scheme val="minor"/>
      </rPr>
      <t xml:space="preserve"> i, te</t>
    </r>
    <r>
      <rPr>
        <b/>
        <sz val="11"/>
        <color theme="1"/>
        <rFont val="Calibri"/>
        <family val="2"/>
        <scheme val="minor"/>
      </rPr>
      <t xml:space="preserve"> (0,5)</t>
    </r>
  </si>
  <si>
    <t>Структура іменника (0,5)</t>
  </si>
  <si>
    <t>Показник дерева (0,25)</t>
  </si>
  <si>
    <t>Показник плода (0,25)</t>
  </si>
  <si>
    <t>Показник м’якоті (0,25)</t>
  </si>
  <si>
    <t>Будова числівника (0,5)</t>
  </si>
  <si>
    <t>Число/стать у числівнику (0,25)</t>
  </si>
  <si>
    <r>
      <rPr>
        <b/>
        <i/>
        <sz val="11"/>
        <color theme="1"/>
        <rFont val="Calibri"/>
        <family val="2"/>
        <scheme val="minor"/>
      </rPr>
      <t>rpa – -t-, hus – -f-</t>
    </r>
    <r>
      <rPr>
        <b/>
        <sz val="11"/>
        <color theme="1"/>
        <rFont val="Calibri"/>
        <family val="2"/>
        <scheme val="minor"/>
      </rPr>
      <t xml:space="preserve"> (0,25)</t>
    </r>
  </si>
  <si>
    <t>Час дієслова (0,5)</t>
  </si>
  <si>
    <t>Структура дієслова (0,25)</t>
  </si>
  <si>
    <t>Словник при-слівників (0,25)</t>
  </si>
  <si>
    <t>дитячий садок (0,5)</t>
  </si>
  <si>
    <t>матір (0,5)</t>
  </si>
  <si>
    <t>безхатько (0,5)</t>
  </si>
  <si>
    <t>2.1 (1)</t>
  </si>
  <si>
    <t>2.2 (1)</t>
  </si>
  <si>
    <t>2.3 (1)</t>
  </si>
  <si>
    <t>2.4 (1)</t>
  </si>
  <si>
    <t>3.1 (0,5)</t>
  </si>
  <si>
    <t>3.2 (0,5)</t>
  </si>
  <si>
    <t>3.3 (0,5)</t>
  </si>
  <si>
    <t>3.4 (0,5)</t>
  </si>
  <si>
    <t>13 (1)</t>
  </si>
  <si>
    <t>14 (1)</t>
  </si>
  <si>
    <t>15 (1)</t>
  </si>
  <si>
    <t>16 (1)</t>
  </si>
  <si>
    <t>17 (0,5)</t>
  </si>
  <si>
    <t>18 (0,5)</t>
  </si>
  <si>
    <t>19 (0,5)</t>
  </si>
  <si>
    <t>20 (0,5)</t>
  </si>
  <si>
    <r>
      <rPr>
        <b/>
        <i/>
        <sz val="11"/>
        <color theme="1"/>
        <rFont val="Calibri"/>
        <family val="2"/>
        <scheme val="minor"/>
      </rPr>
      <t>рука,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нога</t>
    </r>
    <r>
      <rPr>
        <b/>
        <sz val="11"/>
        <color theme="1"/>
        <rFont val="Calibri"/>
        <family val="2"/>
        <charset val="204"/>
        <scheme val="minor"/>
      </rPr>
      <t xml:space="preserve"> і </t>
    </r>
    <r>
      <rPr>
        <b/>
        <i/>
        <sz val="11"/>
        <color theme="1"/>
        <rFont val="Calibri"/>
        <family val="2"/>
        <scheme val="minor"/>
      </rPr>
      <t>чоловік</t>
    </r>
    <r>
      <rPr>
        <b/>
        <sz val="11"/>
        <color theme="1"/>
        <rFont val="Calibri"/>
        <family val="2"/>
        <charset val="204"/>
        <scheme val="minor"/>
      </rPr>
      <t xml:space="preserve"> (0,25)</t>
    </r>
  </si>
  <si>
    <r>
      <rPr>
        <b/>
        <i/>
        <sz val="11"/>
        <color theme="1"/>
        <rFont val="Calibri"/>
        <family val="2"/>
        <scheme val="minor"/>
      </rPr>
      <t>-en-</t>
    </r>
    <r>
      <rPr>
        <b/>
        <sz val="11"/>
        <color theme="1"/>
        <rFont val="Calibri"/>
        <family val="2"/>
        <charset val="204"/>
        <scheme val="minor"/>
      </rPr>
      <t xml:space="preserve"> — чол. р. (0,25)</t>
    </r>
  </si>
  <si>
    <r>
      <rPr>
        <b/>
        <i/>
        <sz val="11"/>
        <color theme="1"/>
        <rFont val="Calibri"/>
        <family val="2"/>
        <scheme val="minor"/>
      </rPr>
      <t>-ha-</t>
    </r>
    <r>
      <rPr>
        <b/>
        <sz val="11"/>
        <color theme="1"/>
        <rFont val="Calibri"/>
        <family val="2"/>
        <charset val="204"/>
        <scheme val="minor"/>
      </rPr>
      <t xml:space="preserve"> — жін. р. (0,25)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</si>
</sst>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0" fillId="2" borderId="5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/>
    </xf>
    <xf numFmtId="49" fontId="2" fillId="0" borderId="5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6" fillId="2" borderId="5" xfId="0" applyNumberFormat="1" applyFont="1" applyFill="1" applyBorder="1" applyAlignment="1">
      <alignment horizontal="left" vertical="center"/>
    </xf>
    <xf numFmtId="49" fontId="5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5" fillId="0" borderId="5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Звичайни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5"/>
  <sheetViews>
    <sheetView tabSelected="1" workbookViewId="0">
      <selection activeCell="AZ200" sqref="AZ200"/>
    </sheetView>
  </sheetViews>
  <sheetFormatPr baseColWidth="10" defaultColWidth="8.83203125" defaultRowHeight="15" x14ac:dyDescent="0.2"/>
  <sheetData>
    <row r="1" spans="1:1" s="1" customFormat="1" ht="25.25" customHeight="1" x14ac:dyDescent="0.2">
      <c r="A1" s="2" t="s">
        <v>4</v>
      </c>
    </row>
    <row r="2" spans="1:1" s="1" customFormat="1" ht="25.25" customHeight="1" x14ac:dyDescent="0.2">
      <c r="A2" s="2" t="s">
        <v>1</v>
      </c>
    </row>
    <row r="3" spans="1:1" s="1" customFormat="1" ht="25.25" customHeight="1" x14ac:dyDescent="0.2">
      <c r="A3" s="2"/>
    </row>
    <row r="4" spans="1:1" s="1" customFormat="1" ht="25.25" customHeight="1" x14ac:dyDescent="0.2">
      <c r="A4" s="2" t="s">
        <v>0</v>
      </c>
    </row>
    <row r="5" spans="1:1" s="1" customFormat="1" ht="25.25" customHeight="1" x14ac:dyDescent="0.2">
      <c r="A5" s="2" t="s">
        <v>2</v>
      </c>
    </row>
  </sheetData>
  <pageMargins left="0.7" right="0.7" top="0.75" bottom="0.75" header="0.3" footer="0.3"/>
  <pageSetup paperSize="9"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863E4-8E46-8F4C-9CBE-DBA67F5FCD97}">
  <sheetPr>
    <tabColor theme="9" tint="0.39997558519241921"/>
    <pageSetUpPr fitToPage="1"/>
  </sheetPr>
  <dimension ref="A1:U2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10" customWidth="1"/>
    <col min="2" max="20" width="14.6640625" style="5" customWidth="1"/>
    <col min="21" max="21" width="12.6640625" style="4" customWidth="1"/>
    <col min="22" max="16384" width="8.83203125" style="4"/>
  </cols>
  <sheetData>
    <row r="1" spans="1:21" s="3" customFormat="1" ht="20" customHeight="1" x14ac:dyDescent="0.2">
      <c r="A1" s="27" t="s">
        <v>5</v>
      </c>
      <c r="B1" s="29" t="s">
        <v>19</v>
      </c>
      <c r="C1" s="30"/>
      <c r="D1" s="30"/>
      <c r="E1" s="30"/>
      <c r="F1" s="30"/>
      <c r="G1" s="30"/>
      <c r="H1" s="30"/>
      <c r="I1" s="30"/>
      <c r="J1" s="30"/>
      <c r="K1" s="30"/>
      <c r="L1" s="29" t="s">
        <v>20</v>
      </c>
      <c r="M1" s="30"/>
      <c r="N1" s="30"/>
      <c r="O1" s="30"/>
      <c r="P1" s="30"/>
      <c r="Q1" s="30"/>
      <c r="R1" s="30"/>
      <c r="S1" s="30"/>
      <c r="T1" s="30"/>
      <c r="U1" s="27" t="s">
        <v>3</v>
      </c>
    </row>
    <row r="2" spans="1:21" s="3" customFormat="1" ht="40.25" customHeight="1" x14ac:dyDescent="0.2">
      <c r="A2" s="28"/>
      <c r="B2" s="7" t="s">
        <v>36</v>
      </c>
      <c r="C2" s="7" t="s">
        <v>37</v>
      </c>
      <c r="D2" s="7" t="s">
        <v>38</v>
      </c>
      <c r="E2" s="7" t="s">
        <v>39</v>
      </c>
      <c r="F2" s="7" t="s">
        <v>40</v>
      </c>
      <c r="G2" s="7" t="s">
        <v>41</v>
      </c>
      <c r="H2" s="7" t="s">
        <v>42</v>
      </c>
      <c r="I2" s="7" t="s">
        <v>43</v>
      </c>
      <c r="J2" s="7" t="s">
        <v>44</v>
      </c>
      <c r="K2" s="7" t="s">
        <v>45</v>
      </c>
      <c r="L2" s="11" t="s">
        <v>21</v>
      </c>
      <c r="M2" s="8" t="s">
        <v>46</v>
      </c>
      <c r="N2" s="8" t="s">
        <v>22</v>
      </c>
      <c r="O2" s="8" t="s">
        <v>23</v>
      </c>
      <c r="P2" s="8" t="s">
        <v>24</v>
      </c>
      <c r="Q2" s="8" t="s">
        <v>25</v>
      </c>
      <c r="R2" s="8" t="s">
        <v>26</v>
      </c>
      <c r="S2" s="8" t="s">
        <v>47</v>
      </c>
      <c r="T2" s="8" t="s">
        <v>48</v>
      </c>
      <c r="U2" s="31"/>
    </row>
    <row r="3" spans="1:21" ht="20" customHeight="1" x14ac:dyDescent="0.2">
      <c r="A3" s="17" t="s">
        <v>12</v>
      </c>
      <c r="B3" s="6">
        <v>0.5</v>
      </c>
      <c r="C3" s="6">
        <v>0.5</v>
      </c>
      <c r="D3" s="6">
        <v>0.5</v>
      </c>
      <c r="E3" s="6">
        <v>0.5</v>
      </c>
      <c r="F3" s="6">
        <v>0.5</v>
      </c>
      <c r="G3" s="6">
        <v>0.5</v>
      </c>
      <c r="H3" s="6">
        <v>1</v>
      </c>
      <c r="I3" s="6">
        <v>1</v>
      </c>
      <c r="J3" s="6">
        <v>1</v>
      </c>
      <c r="K3" s="6">
        <v>1</v>
      </c>
      <c r="L3" s="6">
        <v>11</v>
      </c>
      <c r="M3" s="6">
        <f t="shared" ref="M3:M20" si="0">MAX(L3-3, 0)</f>
        <v>8</v>
      </c>
      <c r="N3" s="6">
        <v>0.5</v>
      </c>
      <c r="O3" s="6">
        <v>0.5</v>
      </c>
      <c r="P3" s="6">
        <v>0.5</v>
      </c>
      <c r="Q3" s="6">
        <v>0.5</v>
      </c>
      <c r="R3" s="6">
        <v>1</v>
      </c>
      <c r="S3" s="6">
        <v>1</v>
      </c>
      <c r="T3" s="6">
        <v>1</v>
      </c>
      <c r="U3" s="9">
        <f t="shared" ref="U3:U20" si="1">ROUND(SUM(B3:K3)+SUM(M3:T3)-0.001, 0)</f>
        <v>20</v>
      </c>
    </row>
    <row r="4" spans="1:21" ht="20" customHeight="1" x14ac:dyDescent="0.2">
      <c r="A4" s="17" t="s">
        <v>27</v>
      </c>
      <c r="B4" s="6">
        <v>0.5</v>
      </c>
      <c r="C4" s="6">
        <v>0.5</v>
      </c>
      <c r="D4" s="6">
        <v>0.5</v>
      </c>
      <c r="E4" s="6">
        <v>0.5</v>
      </c>
      <c r="F4" s="6">
        <v>0.5</v>
      </c>
      <c r="G4" s="6">
        <v>0.5</v>
      </c>
      <c r="H4" s="6">
        <v>1</v>
      </c>
      <c r="I4" s="6">
        <v>1</v>
      </c>
      <c r="J4" s="6">
        <v>1</v>
      </c>
      <c r="K4" s="6">
        <v>1</v>
      </c>
      <c r="L4" s="6">
        <v>11</v>
      </c>
      <c r="M4" s="6">
        <f t="shared" si="0"/>
        <v>8</v>
      </c>
      <c r="N4" s="6">
        <v>0.5</v>
      </c>
      <c r="O4" s="6">
        <v>0.5</v>
      </c>
      <c r="P4" s="6">
        <v>0.5</v>
      </c>
      <c r="Q4" s="6">
        <v>0.5</v>
      </c>
      <c r="R4" s="6">
        <v>1</v>
      </c>
      <c r="S4" s="6">
        <v>1</v>
      </c>
      <c r="T4" s="6">
        <v>1</v>
      </c>
      <c r="U4" s="9">
        <f t="shared" si="1"/>
        <v>20</v>
      </c>
    </row>
    <row r="5" spans="1:21" ht="20" customHeight="1" x14ac:dyDescent="0.2">
      <c r="A5" s="17" t="s">
        <v>10</v>
      </c>
      <c r="B5" s="6">
        <v>0.5</v>
      </c>
      <c r="C5" s="6">
        <v>0.5</v>
      </c>
      <c r="D5" s="6">
        <v>0.5</v>
      </c>
      <c r="E5" s="6">
        <v>0.5</v>
      </c>
      <c r="F5" s="6">
        <v>0.5</v>
      </c>
      <c r="G5" s="6">
        <v>0.5</v>
      </c>
      <c r="H5" s="6">
        <v>0.5</v>
      </c>
      <c r="I5" s="6">
        <v>0.5</v>
      </c>
      <c r="J5" s="6">
        <v>0</v>
      </c>
      <c r="K5" s="6">
        <v>0</v>
      </c>
      <c r="L5" s="6">
        <v>11</v>
      </c>
      <c r="M5" s="6">
        <f t="shared" si="0"/>
        <v>8</v>
      </c>
      <c r="N5" s="6">
        <v>0.5</v>
      </c>
      <c r="O5" s="6">
        <v>0.5</v>
      </c>
      <c r="P5" s="6">
        <v>0.5</v>
      </c>
      <c r="Q5" s="6">
        <v>0.5</v>
      </c>
      <c r="R5" s="6">
        <v>1</v>
      </c>
      <c r="S5" s="6">
        <v>1</v>
      </c>
      <c r="T5" s="6">
        <v>1</v>
      </c>
      <c r="U5" s="9">
        <f t="shared" si="1"/>
        <v>17</v>
      </c>
    </row>
    <row r="6" spans="1:21" ht="20" customHeight="1" x14ac:dyDescent="0.2">
      <c r="A6" s="17" t="s">
        <v>28</v>
      </c>
      <c r="B6" s="6">
        <v>0.5</v>
      </c>
      <c r="C6" s="6">
        <v>0.5</v>
      </c>
      <c r="D6" s="6">
        <v>0.5</v>
      </c>
      <c r="E6" s="6">
        <v>0.5</v>
      </c>
      <c r="F6" s="6">
        <v>0.5</v>
      </c>
      <c r="G6" s="6">
        <v>0.5</v>
      </c>
      <c r="H6" s="6">
        <v>1</v>
      </c>
      <c r="I6" s="6">
        <v>1</v>
      </c>
      <c r="J6" s="6">
        <v>1</v>
      </c>
      <c r="K6" s="6">
        <v>1</v>
      </c>
      <c r="L6" s="6">
        <v>11</v>
      </c>
      <c r="M6" s="6">
        <f t="shared" si="0"/>
        <v>8</v>
      </c>
      <c r="N6" s="6">
        <v>0.5</v>
      </c>
      <c r="O6" s="6">
        <v>0.5</v>
      </c>
      <c r="P6" s="6">
        <v>0.5</v>
      </c>
      <c r="Q6" s="6">
        <v>0.5</v>
      </c>
      <c r="R6" s="6">
        <v>1</v>
      </c>
      <c r="S6" s="6">
        <v>1</v>
      </c>
      <c r="T6" s="6">
        <v>1</v>
      </c>
      <c r="U6" s="9">
        <f t="shared" si="1"/>
        <v>20</v>
      </c>
    </row>
    <row r="7" spans="1:21" ht="20" customHeight="1" x14ac:dyDescent="0.2">
      <c r="A7" s="17" t="s">
        <v>29</v>
      </c>
      <c r="B7" s="6">
        <v>0.5</v>
      </c>
      <c r="C7" s="6">
        <v>0.5</v>
      </c>
      <c r="D7" s="6">
        <v>0.5</v>
      </c>
      <c r="E7" s="6">
        <v>0.5</v>
      </c>
      <c r="F7" s="6">
        <v>0.5</v>
      </c>
      <c r="G7" s="6">
        <v>0.5</v>
      </c>
      <c r="H7" s="6">
        <v>1</v>
      </c>
      <c r="I7" s="6">
        <v>1</v>
      </c>
      <c r="J7" s="6">
        <v>1</v>
      </c>
      <c r="K7" s="6">
        <v>1</v>
      </c>
      <c r="L7" s="6">
        <v>11</v>
      </c>
      <c r="M7" s="6">
        <f t="shared" si="0"/>
        <v>8</v>
      </c>
      <c r="N7" s="6">
        <v>0.5</v>
      </c>
      <c r="O7" s="6">
        <v>0.5</v>
      </c>
      <c r="P7" s="6">
        <v>0.5</v>
      </c>
      <c r="Q7" s="6">
        <v>0.5</v>
      </c>
      <c r="R7" s="6">
        <v>1</v>
      </c>
      <c r="S7" s="6">
        <v>1</v>
      </c>
      <c r="T7" s="6">
        <v>1</v>
      </c>
      <c r="U7" s="9">
        <f t="shared" si="1"/>
        <v>20</v>
      </c>
    </row>
    <row r="8" spans="1:21" ht="20" customHeight="1" x14ac:dyDescent="0.2">
      <c r="A8" s="17" t="s">
        <v>30</v>
      </c>
      <c r="B8" s="6">
        <v>0.5</v>
      </c>
      <c r="C8" s="6">
        <v>0.5</v>
      </c>
      <c r="D8" s="6">
        <v>0.5</v>
      </c>
      <c r="E8" s="6">
        <v>0.5</v>
      </c>
      <c r="F8" s="6">
        <v>0.5</v>
      </c>
      <c r="G8" s="6">
        <v>0.5</v>
      </c>
      <c r="H8" s="6">
        <v>1</v>
      </c>
      <c r="I8" s="6">
        <v>1</v>
      </c>
      <c r="J8" s="6">
        <v>1</v>
      </c>
      <c r="K8" s="6">
        <v>1</v>
      </c>
      <c r="L8" s="6">
        <v>11</v>
      </c>
      <c r="M8" s="6">
        <f t="shared" si="0"/>
        <v>8</v>
      </c>
      <c r="N8" s="6">
        <v>0.5</v>
      </c>
      <c r="O8" s="6">
        <v>0.5</v>
      </c>
      <c r="P8" s="6">
        <v>0.5</v>
      </c>
      <c r="Q8" s="6">
        <v>0.5</v>
      </c>
      <c r="R8" s="6">
        <v>1</v>
      </c>
      <c r="S8" s="6">
        <v>1</v>
      </c>
      <c r="T8" s="6">
        <v>1</v>
      </c>
      <c r="U8" s="9">
        <f t="shared" si="1"/>
        <v>20</v>
      </c>
    </row>
    <row r="9" spans="1:21" ht="20" customHeight="1" x14ac:dyDescent="0.2">
      <c r="A9" s="17" t="s">
        <v>7</v>
      </c>
      <c r="B9" s="6">
        <v>0.5</v>
      </c>
      <c r="C9" s="6">
        <v>0.5</v>
      </c>
      <c r="D9" s="6">
        <v>0.5</v>
      </c>
      <c r="E9" s="6">
        <v>0.5</v>
      </c>
      <c r="F9" s="6">
        <v>0.5</v>
      </c>
      <c r="G9" s="6">
        <v>0.5</v>
      </c>
      <c r="H9" s="6">
        <v>1</v>
      </c>
      <c r="I9" s="6">
        <v>1</v>
      </c>
      <c r="J9" s="6">
        <v>1</v>
      </c>
      <c r="K9" s="6">
        <v>1</v>
      </c>
      <c r="L9" s="6">
        <v>11</v>
      </c>
      <c r="M9" s="6">
        <f t="shared" si="0"/>
        <v>8</v>
      </c>
      <c r="N9" s="6">
        <v>0.5</v>
      </c>
      <c r="O9" s="6">
        <v>0.5</v>
      </c>
      <c r="P9" s="6">
        <v>0.5</v>
      </c>
      <c r="Q9" s="6">
        <v>0.5</v>
      </c>
      <c r="R9" s="6">
        <v>1</v>
      </c>
      <c r="S9" s="6">
        <v>1</v>
      </c>
      <c r="T9" s="6">
        <v>1</v>
      </c>
      <c r="U9" s="9">
        <f t="shared" si="1"/>
        <v>20</v>
      </c>
    </row>
    <row r="10" spans="1:21" ht="20" customHeight="1" x14ac:dyDescent="0.2">
      <c r="A10" s="17" t="s">
        <v>31</v>
      </c>
      <c r="B10" s="6">
        <v>0.5</v>
      </c>
      <c r="C10" s="6">
        <v>0.5</v>
      </c>
      <c r="D10" s="6">
        <v>0.5</v>
      </c>
      <c r="E10" s="6">
        <v>0.5</v>
      </c>
      <c r="F10" s="6">
        <v>0.5</v>
      </c>
      <c r="G10" s="6">
        <v>0.5</v>
      </c>
      <c r="H10" s="6">
        <v>1</v>
      </c>
      <c r="I10" s="6">
        <v>1</v>
      </c>
      <c r="J10" s="6">
        <v>1</v>
      </c>
      <c r="K10" s="6">
        <v>1</v>
      </c>
      <c r="L10" s="6">
        <v>11</v>
      </c>
      <c r="M10" s="6">
        <f t="shared" si="0"/>
        <v>8</v>
      </c>
      <c r="N10" s="6">
        <v>0.5</v>
      </c>
      <c r="O10" s="6">
        <v>0.5</v>
      </c>
      <c r="P10" s="6">
        <v>0.5</v>
      </c>
      <c r="Q10" s="6">
        <v>0.5</v>
      </c>
      <c r="R10" s="6">
        <v>1</v>
      </c>
      <c r="S10" s="6">
        <v>1</v>
      </c>
      <c r="T10" s="6">
        <v>1</v>
      </c>
      <c r="U10" s="9">
        <f t="shared" si="1"/>
        <v>20</v>
      </c>
    </row>
    <row r="11" spans="1:21" ht="20" customHeight="1" x14ac:dyDescent="0.2">
      <c r="A11" s="17" t="s">
        <v>6</v>
      </c>
      <c r="B11" s="6">
        <v>0.5</v>
      </c>
      <c r="C11" s="6">
        <v>0.5</v>
      </c>
      <c r="D11" s="6">
        <v>0.5</v>
      </c>
      <c r="E11" s="6">
        <v>0.5</v>
      </c>
      <c r="F11" s="6">
        <v>0.5</v>
      </c>
      <c r="G11" s="6">
        <v>0.5</v>
      </c>
      <c r="H11" s="6">
        <v>1</v>
      </c>
      <c r="I11" s="6">
        <v>1</v>
      </c>
      <c r="J11" s="6">
        <v>1</v>
      </c>
      <c r="K11" s="6">
        <v>1</v>
      </c>
      <c r="L11" s="6">
        <v>11</v>
      </c>
      <c r="M11" s="6">
        <f t="shared" si="0"/>
        <v>8</v>
      </c>
      <c r="N11" s="6">
        <v>0.5</v>
      </c>
      <c r="O11" s="6">
        <v>0.5</v>
      </c>
      <c r="P11" s="6">
        <v>0.5</v>
      </c>
      <c r="Q11" s="6">
        <v>0.5</v>
      </c>
      <c r="R11" s="6">
        <v>1</v>
      </c>
      <c r="S11" s="6">
        <v>1</v>
      </c>
      <c r="T11" s="6">
        <v>1</v>
      </c>
      <c r="U11" s="9">
        <f t="shared" si="1"/>
        <v>20</v>
      </c>
    </row>
    <row r="12" spans="1:21" ht="20" customHeight="1" x14ac:dyDescent="0.2">
      <c r="A12" s="17" t="s">
        <v>32</v>
      </c>
      <c r="B12" s="6">
        <v>0.5</v>
      </c>
      <c r="C12" s="6">
        <v>0.5</v>
      </c>
      <c r="D12" s="6">
        <v>0.5</v>
      </c>
      <c r="E12" s="6">
        <v>0.5</v>
      </c>
      <c r="F12" s="6">
        <v>0.5</v>
      </c>
      <c r="G12" s="6">
        <v>0.5</v>
      </c>
      <c r="H12" s="6">
        <v>1</v>
      </c>
      <c r="I12" s="6">
        <v>1</v>
      </c>
      <c r="J12" s="6">
        <v>1</v>
      </c>
      <c r="K12" s="6">
        <v>1</v>
      </c>
      <c r="L12" s="6">
        <v>11</v>
      </c>
      <c r="M12" s="6">
        <f t="shared" si="0"/>
        <v>8</v>
      </c>
      <c r="N12" s="6">
        <v>0.5</v>
      </c>
      <c r="O12" s="6">
        <v>0.5</v>
      </c>
      <c r="P12" s="6">
        <v>0.5</v>
      </c>
      <c r="Q12" s="6">
        <v>0.5</v>
      </c>
      <c r="R12" s="6">
        <v>1</v>
      </c>
      <c r="S12" s="6">
        <v>1</v>
      </c>
      <c r="T12" s="6">
        <v>0</v>
      </c>
      <c r="U12" s="9">
        <f t="shared" si="1"/>
        <v>19</v>
      </c>
    </row>
    <row r="13" spans="1:21" ht="20" customHeight="1" x14ac:dyDescent="0.2">
      <c r="A13" s="17" t="s">
        <v>14</v>
      </c>
      <c r="B13" s="6">
        <v>0.5</v>
      </c>
      <c r="C13" s="6">
        <v>0.5</v>
      </c>
      <c r="D13" s="6">
        <v>0</v>
      </c>
      <c r="E13" s="6">
        <v>0.5</v>
      </c>
      <c r="F13" s="6">
        <v>0</v>
      </c>
      <c r="G13" s="6">
        <v>0.5</v>
      </c>
      <c r="H13" s="6">
        <v>1</v>
      </c>
      <c r="I13" s="6">
        <v>1</v>
      </c>
      <c r="J13" s="6">
        <v>1</v>
      </c>
      <c r="K13" s="6">
        <v>1</v>
      </c>
      <c r="L13" s="6">
        <v>11</v>
      </c>
      <c r="M13" s="6">
        <f t="shared" si="0"/>
        <v>8</v>
      </c>
      <c r="N13" s="6">
        <v>0.5</v>
      </c>
      <c r="O13" s="6">
        <v>0.5</v>
      </c>
      <c r="P13" s="6">
        <v>0</v>
      </c>
      <c r="Q13" s="6">
        <v>0.5</v>
      </c>
      <c r="R13" s="6">
        <v>1</v>
      </c>
      <c r="S13" s="6">
        <v>1</v>
      </c>
      <c r="T13" s="6">
        <v>1</v>
      </c>
      <c r="U13" s="9">
        <f t="shared" si="1"/>
        <v>18</v>
      </c>
    </row>
    <row r="14" spans="1:21" ht="20" customHeight="1" x14ac:dyDescent="0.2">
      <c r="A14" s="17" t="s">
        <v>8</v>
      </c>
      <c r="B14" s="6">
        <v>0.5</v>
      </c>
      <c r="C14" s="6">
        <v>0.5</v>
      </c>
      <c r="D14" s="6">
        <v>0.5</v>
      </c>
      <c r="E14" s="6">
        <v>0.5</v>
      </c>
      <c r="F14" s="6">
        <v>0.5</v>
      </c>
      <c r="G14" s="6">
        <v>0.5</v>
      </c>
      <c r="H14" s="6">
        <v>1</v>
      </c>
      <c r="I14" s="6">
        <v>1</v>
      </c>
      <c r="J14" s="6">
        <v>1</v>
      </c>
      <c r="K14" s="6">
        <v>1</v>
      </c>
      <c r="L14" s="6">
        <v>11</v>
      </c>
      <c r="M14" s="6">
        <f t="shared" si="0"/>
        <v>8</v>
      </c>
      <c r="N14" s="6">
        <v>0.5</v>
      </c>
      <c r="O14" s="6">
        <v>0.5</v>
      </c>
      <c r="P14" s="6">
        <v>0.5</v>
      </c>
      <c r="Q14" s="6">
        <v>0.5</v>
      </c>
      <c r="R14" s="6">
        <v>0.5</v>
      </c>
      <c r="S14" s="6">
        <v>1</v>
      </c>
      <c r="T14" s="6">
        <v>1</v>
      </c>
      <c r="U14" s="9">
        <f t="shared" si="1"/>
        <v>19</v>
      </c>
    </row>
    <row r="15" spans="1:21" ht="20" customHeight="1" x14ac:dyDescent="0.2">
      <c r="A15" s="17" t="s">
        <v>33</v>
      </c>
      <c r="B15" s="6">
        <v>0.5</v>
      </c>
      <c r="C15" s="6">
        <v>0.5</v>
      </c>
      <c r="D15" s="6">
        <v>0.5</v>
      </c>
      <c r="E15" s="6">
        <v>0.5</v>
      </c>
      <c r="F15" s="6">
        <v>0.5</v>
      </c>
      <c r="G15" s="6">
        <v>0.5</v>
      </c>
      <c r="H15" s="6">
        <v>1</v>
      </c>
      <c r="I15" s="6">
        <v>1</v>
      </c>
      <c r="J15" s="6">
        <v>1</v>
      </c>
      <c r="K15" s="6">
        <v>1</v>
      </c>
      <c r="L15" s="6">
        <v>11</v>
      </c>
      <c r="M15" s="6">
        <f t="shared" si="0"/>
        <v>8</v>
      </c>
      <c r="N15" s="6">
        <v>0.5</v>
      </c>
      <c r="O15" s="6">
        <v>0.5</v>
      </c>
      <c r="P15" s="6">
        <v>0.5</v>
      </c>
      <c r="Q15" s="6">
        <v>0.5</v>
      </c>
      <c r="R15" s="6">
        <v>1</v>
      </c>
      <c r="S15" s="6">
        <v>1</v>
      </c>
      <c r="T15" s="6">
        <v>1</v>
      </c>
      <c r="U15" s="9">
        <f t="shared" si="1"/>
        <v>20</v>
      </c>
    </row>
    <row r="16" spans="1:21" ht="20" customHeight="1" x14ac:dyDescent="0.2">
      <c r="A16" s="17" t="s">
        <v>13</v>
      </c>
      <c r="B16" s="6">
        <v>0.5</v>
      </c>
      <c r="C16" s="6">
        <v>0.5</v>
      </c>
      <c r="D16" s="6">
        <v>0.5</v>
      </c>
      <c r="E16" s="6">
        <v>0.5</v>
      </c>
      <c r="F16" s="6">
        <v>0.5</v>
      </c>
      <c r="G16" s="6">
        <v>0.5</v>
      </c>
      <c r="H16" s="6">
        <v>1</v>
      </c>
      <c r="I16" s="6">
        <v>1</v>
      </c>
      <c r="J16" s="6">
        <v>1</v>
      </c>
      <c r="K16" s="6">
        <v>1</v>
      </c>
      <c r="L16" s="6">
        <v>11</v>
      </c>
      <c r="M16" s="6">
        <f t="shared" si="0"/>
        <v>8</v>
      </c>
      <c r="N16" s="6">
        <v>0.5</v>
      </c>
      <c r="O16" s="6">
        <v>0.5</v>
      </c>
      <c r="P16" s="6">
        <v>0.5</v>
      </c>
      <c r="Q16" s="6">
        <v>0.5</v>
      </c>
      <c r="R16" s="6">
        <v>0.5</v>
      </c>
      <c r="S16" s="6">
        <v>1</v>
      </c>
      <c r="T16" s="6">
        <v>1</v>
      </c>
      <c r="U16" s="9">
        <f t="shared" si="1"/>
        <v>19</v>
      </c>
    </row>
    <row r="17" spans="1:21" ht="20" customHeight="1" x14ac:dyDescent="0.2">
      <c r="A17" s="17" t="s">
        <v>34</v>
      </c>
      <c r="B17" s="6">
        <v>0.5</v>
      </c>
      <c r="C17" s="6">
        <v>0.5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4</v>
      </c>
      <c r="M17" s="6">
        <f t="shared" si="0"/>
        <v>1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1</v>
      </c>
      <c r="U17" s="9">
        <f t="shared" si="1"/>
        <v>3</v>
      </c>
    </row>
    <row r="18" spans="1:21" ht="20" customHeight="1" x14ac:dyDescent="0.2">
      <c r="A18" s="17" t="s">
        <v>11</v>
      </c>
      <c r="B18" s="6">
        <v>0.5</v>
      </c>
      <c r="C18" s="6">
        <v>0.5</v>
      </c>
      <c r="D18" s="6">
        <v>0.5</v>
      </c>
      <c r="E18" s="6">
        <v>0.5</v>
      </c>
      <c r="F18" s="6">
        <v>0.5</v>
      </c>
      <c r="G18" s="6">
        <v>0.5</v>
      </c>
      <c r="H18" s="6">
        <v>1</v>
      </c>
      <c r="I18" s="6">
        <v>1</v>
      </c>
      <c r="J18" s="6">
        <v>1</v>
      </c>
      <c r="K18" s="6">
        <v>1</v>
      </c>
      <c r="L18" s="6">
        <v>11</v>
      </c>
      <c r="M18" s="6">
        <f t="shared" si="0"/>
        <v>8</v>
      </c>
      <c r="N18" s="6">
        <v>0.5</v>
      </c>
      <c r="O18" s="6">
        <v>0.5</v>
      </c>
      <c r="P18" s="6">
        <v>0.5</v>
      </c>
      <c r="Q18" s="6">
        <v>0.5</v>
      </c>
      <c r="R18" s="6">
        <v>1</v>
      </c>
      <c r="S18" s="6">
        <v>1</v>
      </c>
      <c r="T18" s="6">
        <v>1</v>
      </c>
      <c r="U18" s="9">
        <f t="shared" si="1"/>
        <v>20</v>
      </c>
    </row>
    <row r="19" spans="1:21" ht="20" customHeight="1" x14ac:dyDescent="0.2">
      <c r="A19" s="17" t="s">
        <v>35</v>
      </c>
      <c r="B19" s="6">
        <v>0.5</v>
      </c>
      <c r="C19" s="6">
        <v>0.5</v>
      </c>
      <c r="D19" s="6">
        <v>0.5</v>
      </c>
      <c r="E19" s="6">
        <v>0.5</v>
      </c>
      <c r="F19" s="6">
        <v>0.5</v>
      </c>
      <c r="G19" s="6">
        <v>0.5</v>
      </c>
      <c r="H19" s="6">
        <v>0.5</v>
      </c>
      <c r="I19" s="6">
        <v>0.5</v>
      </c>
      <c r="J19" s="6">
        <v>0.5</v>
      </c>
      <c r="K19" s="6">
        <v>0.5</v>
      </c>
      <c r="L19" s="6">
        <v>11</v>
      </c>
      <c r="M19" s="6">
        <f t="shared" si="0"/>
        <v>8</v>
      </c>
      <c r="N19" s="6">
        <v>0.5</v>
      </c>
      <c r="O19" s="6">
        <v>0.5</v>
      </c>
      <c r="P19" s="6">
        <v>0.5</v>
      </c>
      <c r="Q19" s="6">
        <v>0.5</v>
      </c>
      <c r="R19" s="6">
        <v>0</v>
      </c>
      <c r="S19" s="6">
        <v>1</v>
      </c>
      <c r="T19" s="6">
        <v>1</v>
      </c>
      <c r="U19" s="9">
        <f t="shared" si="1"/>
        <v>17</v>
      </c>
    </row>
    <row r="20" spans="1:21" ht="20" customHeight="1" x14ac:dyDescent="0.2">
      <c r="A20" s="17" t="s">
        <v>9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11</v>
      </c>
      <c r="M20" s="6">
        <f t="shared" si="0"/>
        <v>8</v>
      </c>
      <c r="N20" s="6">
        <v>0</v>
      </c>
      <c r="O20" s="6">
        <v>0.5</v>
      </c>
      <c r="P20" s="6">
        <v>0.5</v>
      </c>
      <c r="Q20" s="6">
        <v>0.5</v>
      </c>
      <c r="R20" s="6">
        <v>0</v>
      </c>
      <c r="S20" s="6">
        <v>0.5</v>
      </c>
      <c r="T20" s="6">
        <v>1</v>
      </c>
      <c r="U20" s="9">
        <f t="shared" si="1"/>
        <v>11</v>
      </c>
    </row>
  </sheetData>
  <mergeCells count="4">
    <mergeCell ref="A1:A2"/>
    <mergeCell ref="B1:K1"/>
    <mergeCell ref="L1:T1"/>
    <mergeCell ref="U1:U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ignoredErrors>
    <ignoredError sqref="U3:U2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29820-8008-BC48-A666-B20072F558B1}">
  <sheetPr>
    <tabColor theme="9" tint="0.39997558519241921"/>
    <pageSetUpPr fitToPage="1"/>
  </sheetPr>
  <dimension ref="A1:V2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10" customWidth="1"/>
    <col min="2" max="5" width="14.6640625" style="5" customWidth="1"/>
    <col min="6" max="20" width="14.6640625" style="13" customWidth="1"/>
    <col min="21" max="21" width="14.6640625" style="5" customWidth="1"/>
    <col min="22" max="22" width="12.6640625" style="4" customWidth="1"/>
    <col min="23" max="16384" width="8.83203125" style="4"/>
  </cols>
  <sheetData>
    <row r="1" spans="1:22" s="3" customFormat="1" ht="20" customHeight="1" x14ac:dyDescent="0.2">
      <c r="A1" s="27" t="s">
        <v>5</v>
      </c>
      <c r="B1" s="29" t="s">
        <v>17</v>
      </c>
      <c r="C1" s="30"/>
      <c r="D1" s="30"/>
      <c r="E1" s="30"/>
      <c r="F1" s="29" t="s">
        <v>18</v>
      </c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27" t="s">
        <v>3</v>
      </c>
    </row>
    <row r="2" spans="1:22" s="3" customFormat="1" ht="40.25" customHeight="1" x14ac:dyDescent="0.2">
      <c r="A2" s="28"/>
      <c r="B2" s="7" t="s">
        <v>49</v>
      </c>
      <c r="C2" s="7" t="s">
        <v>50</v>
      </c>
      <c r="D2" s="7" t="s">
        <v>51</v>
      </c>
      <c r="E2" s="7" t="s">
        <v>52</v>
      </c>
      <c r="F2" s="11" t="s">
        <v>53</v>
      </c>
      <c r="G2" s="11" t="s">
        <v>54</v>
      </c>
      <c r="H2" s="11" t="s">
        <v>55</v>
      </c>
      <c r="I2" s="11" t="s">
        <v>56</v>
      </c>
      <c r="J2" s="11" t="s">
        <v>57</v>
      </c>
      <c r="K2" s="11" t="s">
        <v>58</v>
      </c>
      <c r="L2" s="11" t="s">
        <v>59</v>
      </c>
      <c r="M2" s="11" t="s">
        <v>60</v>
      </c>
      <c r="N2" s="11" t="s">
        <v>61</v>
      </c>
      <c r="O2" s="11" t="s">
        <v>62</v>
      </c>
      <c r="P2" s="11" t="s">
        <v>63</v>
      </c>
      <c r="Q2" s="11" t="s">
        <v>64</v>
      </c>
      <c r="R2" s="11" t="s">
        <v>65</v>
      </c>
      <c r="S2" s="11" t="s">
        <v>66</v>
      </c>
      <c r="T2" s="11" t="s">
        <v>67</v>
      </c>
      <c r="U2" s="8" t="s">
        <v>68</v>
      </c>
      <c r="V2" s="31"/>
    </row>
    <row r="3" spans="1:22" ht="20" customHeight="1" x14ac:dyDescent="0.2">
      <c r="A3" s="17" t="s">
        <v>12</v>
      </c>
      <c r="B3" s="6">
        <v>0</v>
      </c>
      <c r="C3" s="6">
        <v>0</v>
      </c>
      <c r="D3" s="6">
        <v>0</v>
      </c>
      <c r="E3" s="6">
        <v>2</v>
      </c>
      <c r="F3" s="12">
        <v>0</v>
      </c>
      <c r="G3" s="12">
        <v>1</v>
      </c>
      <c r="H3" s="12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1</v>
      </c>
      <c r="O3" s="12">
        <v>1</v>
      </c>
      <c r="P3" s="12">
        <v>1</v>
      </c>
      <c r="Q3" s="12">
        <v>1</v>
      </c>
      <c r="R3" s="12">
        <v>0</v>
      </c>
      <c r="S3" s="12">
        <v>0</v>
      </c>
      <c r="T3" s="12">
        <f t="shared" ref="T3:T20" si="0">SUM(F3:S3)</f>
        <v>5</v>
      </c>
      <c r="U3" s="6">
        <f t="shared" ref="U3:U20" si="1">MAX(T3-2, 0)</f>
        <v>3</v>
      </c>
      <c r="V3" s="9">
        <f t="shared" ref="V3:V20" si="2">SUM(B3:E3, U3)</f>
        <v>5</v>
      </c>
    </row>
    <row r="4" spans="1:22" ht="20" customHeight="1" x14ac:dyDescent="0.2">
      <c r="A4" s="17" t="s">
        <v>27</v>
      </c>
      <c r="B4" s="6">
        <v>2</v>
      </c>
      <c r="C4" s="6">
        <v>2</v>
      </c>
      <c r="D4" s="6">
        <v>0</v>
      </c>
      <c r="E4" s="6">
        <v>0</v>
      </c>
      <c r="F4" s="12">
        <v>1</v>
      </c>
      <c r="G4" s="12">
        <v>0</v>
      </c>
      <c r="H4" s="12">
        <v>0</v>
      </c>
      <c r="I4" s="12">
        <v>0</v>
      </c>
      <c r="J4" s="12">
        <v>1</v>
      </c>
      <c r="K4" s="12">
        <v>1</v>
      </c>
      <c r="L4" s="12">
        <v>0</v>
      </c>
      <c r="M4" s="12">
        <v>0</v>
      </c>
      <c r="N4" s="12">
        <v>1</v>
      </c>
      <c r="O4" s="12">
        <v>1</v>
      </c>
      <c r="P4" s="12">
        <v>1</v>
      </c>
      <c r="Q4" s="12">
        <v>0</v>
      </c>
      <c r="R4" s="12">
        <v>1</v>
      </c>
      <c r="S4" s="12">
        <v>0</v>
      </c>
      <c r="T4" s="12">
        <f t="shared" si="0"/>
        <v>7</v>
      </c>
      <c r="U4" s="6">
        <f t="shared" si="1"/>
        <v>5</v>
      </c>
      <c r="V4" s="9">
        <f t="shared" si="2"/>
        <v>9</v>
      </c>
    </row>
    <row r="5" spans="1:22" ht="20" customHeight="1" x14ac:dyDescent="0.2">
      <c r="A5" s="17" t="s">
        <v>10</v>
      </c>
      <c r="B5" s="6">
        <v>0</v>
      </c>
      <c r="C5" s="6">
        <v>0</v>
      </c>
      <c r="D5" s="6">
        <v>2</v>
      </c>
      <c r="E5" s="6">
        <v>2</v>
      </c>
      <c r="F5" s="12">
        <v>0</v>
      </c>
      <c r="G5" s="12">
        <v>0</v>
      </c>
      <c r="H5" s="12">
        <v>1</v>
      </c>
      <c r="I5" s="12">
        <v>0</v>
      </c>
      <c r="J5" s="12">
        <v>1</v>
      </c>
      <c r="K5" s="12">
        <v>0</v>
      </c>
      <c r="L5" s="12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f t="shared" si="0"/>
        <v>3</v>
      </c>
      <c r="U5" s="6">
        <f t="shared" si="1"/>
        <v>1</v>
      </c>
      <c r="V5" s="9">
        <f t="shared" si="2"/>
        <v>5</v>
      </c>
    </row>
    <row r="6" spans="1:22" ht="20" customHeight="1" x14ac:dyDescent="0.2">
      <c r="A6" s="17" t="s">
        <v>28</v>
      </c>
      <c r="B6" s="6">
        <v>0</v>
      </c>
      <c r="C6" s="6">
        <v>0</v>
      </c>
      <c r="D6" s="6">
        <v>0</v>
      </c>
      <c r="E6" s="6">
        <v>0</v>
      </c>
      <c r="F6" s="12">
        <v>0</v>
      </c>
      <c r="G6" s="12">
        <v>0</v>
      </c>
      <c r="H6" s="12">
        <v>1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</v>
      </c>
      <c r="O6" s="12">
        <v>0</v>
      </c>
      <c r="P6" s="12">
        <v>1</v>
      </c>
      <c r="Q6" s="12">
        <v>0</v>
      </c>
      <c r="R6" s="12">
        <v>0</v>
      </c>
      <c r="S6" s="12">
        <v>0</v>
      </c>
      <c r="T6" s="12">
        <f t="shared" si="0"/>
        <v>3</v>
      </c>
      <c r="U6" s="6">
        <f t="shared" si="1"/>
        <v>1</v>
      </c>
      <c r="V6" s="9">
        <f t="shared" si="2"/>
        <v>1</v>
      </c>
    </row>
    <row r="7" spans="1:22" ht="20" customHeight="1" x14ac:dyDescent="0.2">
      <c r="A7" s="17" t="s">
        <v>29</v>
      </c>
      <c r="B7" s="6">
        <v>0</v>
      </c>
      <c r="C7" s="6">
        <v>1</v>
      </c>
      <c r="D7" s="6">
        <v>0</v>
      </c>
      <c r="E7" s="6">
        <v>2</v>
      </c>
      <c r="F7" s="12">
        <v>0</v>
      </c>
      <c r="G7" s="12">
        <v>1</v>
      </c>
      <c r="H7" s="12">
        <v>1</v>
      </c>
      <c r="I7" s="12">
        <v>0</v>
      </c>
      <c r="J7" s="12">
        <v>1</v>
      </c>
      <c r="K7" s="12">
        <v>1</v>
      </c>
      <c r="L7" s="12">
        <v>0</v>
      </c>
      <c r="M7" s="12">
        <v>0</v>
      </c>
      <c r="N7" s="12">
        <v>0</v>
      </c>
      <c r="O7" s="12">
        <v>1</v>
      </c>
      <c r="P7" s="12">
        <v>1</v>
      </c>
      <c r="Q7" s="12">
        <v>0</v>
      </c>
      <c r="R7" s="12">
        <v>0</v>
      </c>
      <c r="S7" s="12">
        <v>0</v>
      </c>
      <c r="T7" s="12">
        <f t="shared" si="0"/>
        <v>6</v>
      </c>
      <c r="U7" s="6">
        <f t="shared" si="1"/>
        <v>4</v>
      </c>
      <c r="V7" s="9">
        <f t="shared" si="2"/>
        <v>7</v>
      </c>
    </row>
    <row r="8" spans="1:22" ht="20" customHeight="1" x14ac:dyDescent="0.2">
      <c r="A8" s="17" t="s">
        <v>30</v>
      </c>
      <c r="B8" s="6">
        <v>0</v>
      </c>
      <c r="C8" s="6">
        <v>0</v>
      </c>
      <c r="D8" s="6">
        <v>0</v>
      </c>
      <c r="E8" s="6">
        <v>2</v>
      </c>
      <c r="F8" s="12">
        <v>0</v>
      </c>
      <c r="G8" s="12">
        <v>0</v>
      </c>
      <c r="H8" s="12">
        <v>1</v>
      </c>
      <c r="I8" s="12">
        <v>0</v>
      </c>
      <c r="J8" s="12">
        <v>1</v>
      </c>
      <c r="K8" s="12">
        <v>1</v>
      </c>
      <c r="L8" s="12">
        <v>0</v>
      </c>
      <c r="M8" s="12">
        <v>0</v>
      </c>
      <c r="N8" s="12">
        <v>0</v>
      </c>
      <c r="O8" s="12">
        <v>1</v>
      </c>
      <c r="P8" s="12">
        <v>0</v>
      </c>
      <c r="Q8" s="12">
        <v>0</v>
      </c>
      <c r="R8" s="12">
        <v>0</v>
      </c>
      <c r="S8" s="12">
        <v>0</v>
      </c>
      <c r="T8" s="12">
        <f t="shared" si="0"/>
        <v>4</v>
      </c>
      <c r="U8" s="6">
        <f t="shared" si="1"/>
        <v>2</v>
      </c>
      <c r="V8" s="9">
        <f t="shared" si="2"/>
        <v>4</v>
      </c>
    </row>
    <row r="9" spans="1:22" ht="20" customHeight="1" x14ac:dyDescent="0.2">
      <c r="A9" s="17" t="s">
        <v>7</v>
      </c>
      <c r="B9" s="6">
        <v>0</v>
      </c>
      <c r="C9" s="6">
        <v>0</v>
      </c>
      <c r="D9" s="6">
        <v>1</v>
      </c>
      <c r="E9" s="6">
        <v>1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f t="shared" si="0"/>
        <v>0</v>
      </c>
      <c r="U9" s="6">
        <f t="shared" si="1"/>
        <v>0</v>
      </c>
      <c r="V9" s="9">
        <f t="shared" si="2"/>
        <v>2</v>
      </c>
    </row>
    <row r="10" spans="1:22" ht="20" customHeight="1" x14ac:dyDescent="0.2">
      <c r="A10" s="17" t="s">
        <v>31</v>
      </c>
      <c r="B10" s="6">
        <v>0</v>
      </c>
      <c r="C10" s="6">
        <v>0</v>
      </c>
      <c r="D10" s="6">
        <v>2</v>
      </c>
      <c r="E10" s="6">
        <v>2</v>
      </c>
      <c r="F10" s="12">
        <v>1</v>
      </c>
      <c r="G10" s="12">
        <v>1</v>
      </c>
      <c r="H10" s="12">
        <v>1</v>
      </c>
      <c r="I10" s="12">
        <v>0</v>
      </c>
      <c r="J10" s="12">
        <v>1</v>
      </c>
      <c r="K10" s="12">
        <v>0</v>
      </c>
      <c r="L10" s="12">
        <v>1</v>
      </c>
      <c r="M10" s="12">
        <v>1</v>
      </c>
      <c r="N10" s="12">
        <v>1</v>
      </c>
      <c r="O10" s="12">
        <v>1</v>
      </c>
      <c r="P10" s="12">
        <v>0</v>
      </c>
      <c r="Q10" s="12">
        <v>0</v>
      </c>
      <c r="R10" s="12">
        <v>0</v>
      </c>
      <c r="S10" s="12">
        <v>0</v>
      </c>
      <c r="T10" s="12">
        <f t="shared" si="0"/>
        <v>8</v>
      </c>
      <c r="U10" s="6">
        <f t="shared" si="1"/>
        <v>6</v>
      </c>
      <c r="V10" s="9">
        <f t="shared" si="2"/>
        <v>10</v>
      </c>
    </row>
    <row r="11" spans="1:22" ht="20" customHeight="1" x14ac:dyDescent="0.2">
      <c r="A11" s="17" t="s">
        <v>6</v>
      </c>
      <c r="B11" s="6">
        <v>0</v>
      </c>
      <c r="C11" s="6">
        <v>1</v>
      </c>
      <c r="D11" s="6">
        <v>2</v>
      </c>
      <c r="E11" s="6">
        <v>1</v>
      </c>
      <c r="F11" s="12">
        <v>1</v>
      </c>
      <c r="G11" s="12">
        <v>1</v>
      </c>
      <c r="H11" s="12">
        <v>1</v>
      </c>
      <c r="I11" s="12">
        <v>1</v>
      </c>
      <c r="J11" s="12">
        <v>1</v>
      </c>
      <c r="K11" s="12">
        <v>1</v>
      </c>
      <c r="L11" s="12">
        <v>0</v>
      </c>
      <c r="M11" s="12">
        <v>1</v>
      </c>
      <c r="N11" s="12">
        <v>1</v>
      </c>
      <c r="O11" s="12">
        <v>1</v>
      </c>
      <c r="P11" s="12">
        <v>1</v>
      </c>
      <c r="Q11" s="12">
        <v>1</v>
      </c>
      <c r="R11" s="12">
        <v>0</v>
      </c>
      <c r="S11" s="12">
        <v>1</v>
      </c>
      <c r="T11" s="12">
        <f t="shared" si="0"/>
        <v>12</v>
      </c>
      <c r="U11" s="6">
        <f t="shared" si="1"/>
        <v>10</v>
      </c>
      <c r="V11" s="9">
        <f t="shared" si="2"/>
        <v>14</v>
      </c>
    </row>
    <row r="12" spans="1:22" ht="20" customHeight="1" x14ac:dyDescent="0.2">
      <c r="A12" s="17" t="s">
        <v>32</v>
      </c>
      <c r="B12" s="6">
        <v>0</v>
      </c>
      <c r="C12" s="6">
        <v>0</v>
      </c>
      <c r="D12" s="6">
        <v>2</v>
      </c>
      <c r="E12" s="6">
        <v>2</v>
      </c>
      <c r="F12" s="12">
        <v>0</v>
      </c>
      <c r="G12" s="12">
        <v>1</v>
      </c>
      <c r="H12" s="12">
        <v>0</v>
      </c>
      <c r="I12" s="12">
        <v>1</v>
      </c>
      <c r="J12" s="12">
        <v>1</v>
      </c>
      <c r="K12" s="12">
        <v>1</v>
      </c>
      <c r="L12" s="12">
        <v>1</v>
      </c>
      <c r="M12" s="12">
        <v>1</v>
      </c>
      <c r="N12" s="12">
        <v>1</v>
      </c>
      <c r="O12" s="12">
        <v>1</v>
      </c>
      <c r="P12" s="12">
        <v>0</v>
      </c>
      <c r="Q12" s="12">
        <v>0</v>
      </c>
      <c r="R12" s="12">
        <v>0</v>
      </c>
      <c r="S12" s="12">
        <v>0</v>
      </c>
      <c r="T12" s="12">
        <f t="shared" si="0"/>
        <v>8</v>
      </c>
      <c r="U12" s="6">
        <f t="shared" si="1"/>
        <v>6</v>
      </c>
      <c r="V12" s="9">
        <f t="shared" si="2"/>
        <v>10</v>
      </c>
    </row>
    <row r="13" spans="1:22" ht="20" customHeight="1" x14ac:dyDescent="0.2">
      <c r="A13" s="17" t="s">
        <v>14</v>
      </c>
      <c r="B13" s="6">
        <v>0</v>
      </c>
      <c r="C13" s="6">
        <v>0</v>
      </c>
      <c r="D13" s="6">
        <v>0</v>
      </c>
      <c r="E13" s="6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f t="shared" si="0"/>
        <v>0</v>
      </c>
      <c r="U13" s="6">
        <f t="shared" si="1"/>
        <v>0</v>
      </c>
      <c r="V13" s="9">
        <f t="shared" si="2"/>
        <v>0</v>
      </c>
    </row>
    <row r="14" spans="1:22" ht="20" customHeight="1" x14ac:dyDescent="0.2">
      <c r="A14" s="17" t="s">
        <v>8</v>
      </c>
      <c r="B14" s="6">
        <v>2</v>
      </c>
      <c r="C14" s="6">
        <v>1</v>
      </c>
      <c r="D14" s="6">
        <v>2</v>
      </c>
      <c r="E14" s="6">
        <v>1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f t="shared" si="0"/>
        <v>0</v>
      </c>
      <c r="U14" s="6">
        <f t="shared" si="1"/>
        <v>0</v>
      </c>
      <c r="V14" s="9">
        <f t="shared" si="2"/>
        <v>6</v>
      </c>
    </row>
    <row r="15" spans="1:22" ht="20" customHeight="1" x14ac:dyDescent="0.2">
      <c r="A15" s="17" t="s">
        <v>33</v>
      </c>
      <c r="B15" s="6">
        <v>1</v>
      </c>
      <c r="C15" s="6">
        <v>1</v>
      </c>
      <c r="D15" s="6">
        <v>0</v>
      </c>
      <c r="E15" s="6">
        <v>0</v>
      </c>
      <c r="F15" s="12">
        <v>0</v>
      </c>
      <c r="G15" s="12">
        <v>1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f t="shared" si="0"/>
        <v>1</v>
      </c>
      <c r="U15" s="6">
        <f t="shared" si="1"/>
        <v>0</v>
      </c>
      <c r="V15" s="9">
        <f t="shared" si="2"/>
        <v>2</v>
      </c>
    </row>
    <row r="16" spans="1:22" ht="20" customHeight="1" x14ac:dyDescent="0.2">
      <c r="A16" s="17" t="s">
        <v>13</v>
      </c>
      <c r="B16" s="6">
        <v>0</v>
      </c>
      <c r="C16" s="6">
        <v>1</v>
      </c>
      <c r="D16" s="6">
        <v>1</v>
      </c>
      <c r="E16" s="6">
        <v>2</v>
      </c>
      <c r="F16" s="12">
        <v>1</v>
      </c>
      <c r="G16" s="12">
        <v>1</v>
      </c>
      <c r="H16" s="12">
        <v>1</v>
      </c>
      <c r="I16" s="12">
        <v>1</v>
      </c>
      <c r="J16" s="12">
        <v>1</v>
      </c>
      <c r="K16" s="12">
        <v>0</v>
      </c>
      <c r="L16" s="12">
        <v>0</v>
      </c>
      <c r="M16" s="12">
        <v>0</v>
      </c>
      <c r="N16" s="12">
        <v>1</v>
      </c>
      <c r="O16" s="12">
        <v>1</v>
      </c>
      <c r="P16" s="12">
        <v>0</v>
      </c>
      <c r="Q16" s="12">
        <v>1</v>
      </c>
      <c r="R16" s="12">
        <v>1</v>
      </c>
      <c r="S16" s="12">
        <v>1</v>
      </c>
      <c r="T16" s="12">
        <f t="shared" si="0"/>
        <v>10</v>
      </c>
      <c r="U16" s="6">
        <f t="shared" si="1"/>
        <v>8</v>
      </c>
      <c r="V16" s="9">
        <f t="shared" si="2"/>
        <v>12</v>
      </c>
    </row>
    <row r="17" spans="1:22" ht="20" customHeight="1" x14ac:dyDescent="0.2">
      <c r="A17" s="17" t="s">
        <v>34</v>
      </c>
      <c r="B17" s="6">
        <v>0</v>
      </c>
      <c r="C17" s="6">
        <v>0</v>
      </c>
      <c r="D17" s="6">
        <v>2</v>
      </c>
      <c r="E17" s="6">
        <v>2</v>
      </c>
      <c r="F17" s="12">
        <v>1</v>
      </c>
      <c r="G17" s="12">
        <v>1</v>
      </c>
      <c r="H17" s="12">
        <v>1</v>
      </c>
      <c r="I17" s="12">
        <v>0</v>
      </c>
      <c r="J17" s="12">
        <v>1</v>
      </c>
      <c r="K17" s="12">
        <v>0</v>
      </c>
      <c r="L17" s="12">
        <v>1</v>
      </c>
      <c r="M17" s="12">
        <v>1</v>
      </c>
      <c r="N17" s="12">
        <v>1</v>
      </c>
      <c r="O17" s="12">
        <v>1</v>
      </c>
      <c r="P17" s="12">
        <v>1</v>
      </c>
      <c r="Q17" s="12">
        <v>1</v>
      </c>
      <c r="R17" s="12">
        <v>0</v>
      </c>
      <c r="S17" s="12">
        <v>0</v>
      </c>
      <c r="T17" s="12">
        <f t="shared" si="0"/>
        <v>10</v>
      </c>
      <c r="U17" s="6">
        <f t="shared" si="1"/>
        <v>8</v>
      </c>
      <c r="V17" s="9">
        <f t="shared" si="2"/>
        <v>12</v>
      </c>
    </row>
    <row r="18" spans="1:22" ht="20" customHeight="1" x14ac:dyDescent="0.2">
      <c r="A18" s="17" t="s">
        <v>11</v>
      </c>
      <c r="B18" s="6">
        <v>2</v>
      </c>
      <c r="C18" s="6">
        <v>1</v>
      </c>
      <c r="D18" s="6">
        <v>2</v>
      </c>
      <c r="E18" s="6">
        <v>1</v>
      </c>
      <c r="F18" s="12">
        <v>1</v>
      </c>
      <c r="G18" s="12">
        <v>1</v>
      </c>
      <c r="H18" s="12">
        <v>1</v>
      </c>
      <c r="I18" s="12">
        <v>0</v>
      </c>
      <c r="J18" s="12">
        <v>1</v>
      </c>
      <c r="K18" s="12">
        <v>1</v>
      </c>
      <c r="L18" s="12">
        <v>1</v>
      </c>
      <c r="M18" s="12">
        <v>1</v>
      </c>
      <c r="N18" s="12">
        <v>1</v>
      </c>
      <c r="O18" s="12">
        <v>1</v>
      </c>
      <c r="P18" s="12">
        <v>1</v>
      </c>
      <c r="Q18" s="12">
        <v>1</v>
      </c>
      <c r="R18" s="12">
        <v>1</v>
      </c>
      <c r="S18" s="12">
        <v>1</v>
      </c>
      <c r="T18" s="12">
        <f t="shared" si="0"/>
        <v>13</v>
      </c>
      <c r="U18" s="6">
        <f t="shared" si="1"/>
        <v>11</v>
      </c>
      <c r="V18" s="9">
        <f t="shared" si="2"/>
        <v>17</v>
      </c>
    </row>
    <row r="19" spans="1:22" ht="20" customHeight="1" x14ac:dyDescent="0.2">
      <c r="A19" s="17" t="s">
        <v>35</v>
      </c>
      <c r="B19" s="6">
        <v>0</v>
      </c>
      <c r="C19" s="6">
        <v>0</v>
      </c>
      <c r="D19" s="6">
        <v>0</v>
      </c>
      <c r="E19" s="6">
        <v>0</v>
      </c>
      <c r="F19" s="12">
        <v>1</v>
      </c>
      <c r="G19" s="12">
        <v>1</v>
      </c>
      <c r="H19" s="12">
        <v>1</v>
      </c>
      <c r="I19" s="12">
        <v>0</v>
      </c>
      <c r="J19" s="12">
        <v>1</v>
      </c>
      <c r="K19" s="12">
        <v>0</v>
      </c>
      <c r="L19" s="12">
        <v>0</v>
      </c>
      <c r="M19" s="12">
        <v>0</v>
      </c>
      <c r="N19" s="12">
        <v>1</v>
      </c>
      <c r="O19" s="12">
        <v>1</v>
      </c>
      <c r="P19" s="12">
        <v>1</v>
      </c>
      <c r="Q19" s="12">
        <v>0</v>
      </c>
      <c r="R19" s="12">
        <v>0</v>
      </c>
      <c r="S19" s="12">
        <v>1</v>
      </c>
      <c r="T19" s="12">
        <f t="shared" si="0"/>
        <v>8</v>
      </c>
      <c r="U19" s="6">
        <f t="shared" si="1"/>
        <v>6</v>
      </c>
      <c r="V19" s="9">
        <f t="shared" si="2"/>
        <v>6</v>
      </c>
    </row>
    <row r="20" spans="1:22" ht="20" customHeight="1" x14ac:dyDescent="0.2">
      <c r="A20" s="17" t="s">
        <v>9</v>
      </c>
      <c r="B20" s="6">
        <v>0</v>
      </c>
      <c r="C20" s="6">
        <v>0</v>
      </c>
      <c r="D20" s="6">
        <v>2</v>
      </c>
      <c r="E20" s="6">
        <v>2</v>
      </c>
      <c r="F20" s="12">
        <v>0</v>
      </c>
      <c r="G20" s="12">
        <v>1</v>
      </c>
      <c r="H20" s="12">
        <v>1</v>
      </c>
      <c r="I20" s="12">
        <v>0</v>
      </c>
      <c r="J20" s="12">
        <v>1</v>
      </c>
      <c r="K20" s="12">
        <v>0</v>
      </c>
      <c r="L20" s="12">
        <v>1</v>
      </c>
      <c r="M20" s="12">
        <v>0</v>
      </c>
      <c r="N20" s="12">
        <v>1</v>
      </c>
      <c r="O20" s="12">
        <v>1</v>
      </c>
      <c r="P20" s="12">
        <v>1</v>
      </c>
      <c r="Q20" s="12">
        <v>0</v>
      </c>
      <c r="R20" s="12">
        <v>1</v>
      </c>
      <c r="S20" s="12">
        <v>1</v>
      </c>
      <c r="T20" s="12">
        <f t="shared" si="0"/>
        <v>9</v>
      </c>
      <c r="U20" s="6">
        <f t="shared" si="1"/>
        <v>7</v>
      </c>
      <c r="V20" s="9">
        <f t="shared" si="2"/>
        <v>11</v>
      </c>
    </row>
  </sheetData>
  <mergeCells count="4">
    <mergeCell ref="A1:A2"/>
    <mergeCell ref="B1:E1"/>
    <mergeCell ref="F1:U1"/>
    <mergeCell ref="V1:V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7" fitToHeight="0" orientation="landscape" r:id="rId1"/>
  <ignoredErrors>
    <ignoredError sqref="T3:T20 V3:V2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0DF14-65D6-A74F-A7BB-1AD4973A50BC}">
  <sheetPr>
    <tabColor theme="9" tint="0.39997558519241921"/>
    <pageSetUpPr fitToPage="1"/>
  </sheetPr>
  <dimension ref="A1:V2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10" customWidth="1"/>
    <col min="2" max="21" width="14.6640625" style="5" customWidth="1"/>
    <col min="22" max="22" width="12.6640625" style="4" customWidth="1"/>
    <col min="23" max="16384" width="8.83203125" style="4"/>
  </cols>
  <sheetData>
    <row r="1" spans="1:22" s="3" customFormat="1" ht="20" customHeight="1" x14ac:dyDescent="0.2">
      <c r="A1" s="27" t="s">
        <v>5</v>
      </c>
      <c r="B1" s="29" t="s">
        <v>69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29" t="s">
        <v>70</v>
      </c>
      <c r="N1" s="30"/>
      <c r="O1" s="30"/>
      <c r="P1" s="30"/>
      <c r="Q1" s="30"/>
      <c r="R1" s="30"/>
      <c r="S1" s="30"/>
      <c r="T1" s="30"/>
      <c r="U1" s="30"/>
      <c r="V1" s="27" t="s">
        <v>3</v>
      </c>
    </row>
    <row r="2" spans="1:22" s="3" customFormat="1" ht="48" x14ac:dyDescent="0.2">
      <c r="A2" s="28"/>
      <c r="B2" s="7" t="s">
        <v>71</v>
      </c>
      <c r="C2" s="7" t="s">
        <v>72</v>
      </c>
      <c r="D2" s="7" t="s">
        <v>73</v>
      </c>
      <c r="E2" s="7" t="s">
        <v>74</v>
      </c>
      <c r="F2" s="7" t="s">
        <v>75</v>
      </c>
      <c r="G2" s="7" t="s">
        <v>76</v>
      </c>
      <c r="H2" s="7" t="s">
        <v>77</v>
      </c>
      <c r="I2" s="7" t="s">
        <v>78</v>
      </c>
      <c r="J2" s="7" t="s">
        <v>79</v>
      </c>
      <c r="K2" s="18" t="s">
        <v>80</v>
      </c>
      <c r="L2" s="3" t="s">
        <v>81</v>
      </c>
      <c r="M2" s="11" t="s">
        <v>82</v>
      </c>
      <c r="N2" s="11" t="s">
        <v>83</v>
      </c>
      <c r="O2" s="8" t="s">
        <v>90</v>
      </c>
      <c r="P2" s="8" t="s">
        <v>84</v>
      </c>
      <c r="Q2" s="8" t="s">
        <v>85</v>
      </c>
      <c r="R2" s="8" t="s">
        <v>86</v>
      </c>
      <c r="S2" s="8" t="s">
        <v>87</v>
      </c>
      <c r="T2" s="8" t="s">
        <v>88</v>
      </c>
      <c r="U2" s="8" t="s">
        <v>89</v>
      </c>
      <c r="V2" s="31"/>
    </row>
    <row r="3" spans="1:22" ht="20" customHeight="1" x14ac:dyDescent="0.2">
      <c r="A3" s="20" t="s">
        <v>12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  <c r="N3" s="15"/>
      <c r="O3" s="14">
        <f t="shared" ref="O3:O20" si="0">(MAX(M3-1,0)+MAX(N3-1,0))*0.25</f>
        <v>0</v>
      </c>
      <c r="P3" s="14"/>
      <c r="Q3" s="14"/>
      <c r="R3" s="14"/>
      <c r="S3" s="14"/>
      <c r="T3" s="14"/>
      <c r="U3" s="14"/>
      <c r="V3" s="16">
        <f t="shared" ref="V3:V20" si="1">ROUND(SUM(B3:L3)+SUM(O3:U3)-0.001, 0)</f>
        <v>0</v>
      </c>
    </row>
    <row r="4" spans="1:22" ht="20" customHeight="1" x14ac:dyDescent="0.2">
      <c r="A4" s="17" t="s">
        <v>27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12">
        <v>10</v>
      </c>
      <c r="N4" s="12">
        <v>7</v>
      </c>
      <c r="O4" s="6">
        <f t="shared" si="0"/>
        <v>3.75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9">
        <f t="shared" si="1"/>
        <v>4</v>
      </c>
    </row>
    <row r="5" spans="1:22" ht="20" customHeight="1" x14ac:dyDescent="0.2">
      <c r="A5" s="20" t="s">
        <v>10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  <c r="N5" s="15"/>
      <c r="O5" s="14">
        <f t="shared" si="0"/>
        <v>0</v>
      </c>
      <c r="P5" s="14"/>
      <c r="Q5" s="14"/>
      <c r="R5" s="14"/>
      <c r="S5" s="14"/>
      <c r="T5" s="14"/>
      <c r="U5" s="14"/>
      <c r="V5" s="16">
        <f t="shared" si="1"/>
        <v>0</v>
      </c>
    </row>
    <row r="6" spans="1:22" ht="20" customHeight="1" x14ac:dyDescent="0.2">
      <c r="A6" s="20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5"/>
      <c r="N6" s="15"/>
      <c r="O6" s="14">
        <f t="shared" si="0"/>
        <v>0</v>
      </c>
      <c r="P6" s="14"/>
      <c r="Q6" s="14"/>
      <c r="R6" s="14"/>
      <c r="S6" s="14"/>
      <c r="T6" s="14"/>
      <c r="U6" s="14"/>
      <c r="V6" s="16">
        <f t="shared" si="1"/>
        <v>0</v>
      </c>
    </row>
    <row r="7" spans="1:22" ht="20" customHeight="1" x14ac:dyDescent="0.2">
      <c r="A7" s="20" t="s">
        <v>29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5"/>
      <c r="O7" s="14">
        <f t="shared" si="0"/>
        <v>0</v>
      </c>
      <c r="P7" s="14"/>
      <c r="Q7" s="14"/>
      <c r="R7" s="14"/>
      <c r="S7" s="14"/>
      <c r="T7" s="14"/>
      <c r="U7" s="14"/>
      <c r="V7" s="16">
        <f t="shared" si="1"/>
        <v>0</v>
      </c>
    </row>
    <row r="8" spans="1:22" ht="20" customHeight="1" x14ac:dyDescent="0.2">
      <c r="A8" s="20" t="s">
        <v>30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5"/>
      <c r="N8" s="15"/>
      <c r="O8" s="14">
        <f t="shared" si="0"/>
        <v>0</v>
      </c>
      <c r="P8" s="14"/>
      <c r="Q8" s="14"/>
      <c r="R8" s="14"/>
      <c r="S8" s="14"/>
      <c r="T8" s="14"/>
      <c r="U8" s="14"/>
      <c r="V8" s="16">
        <f t="shared" si="1"/>
        <v>0</v>
      </c>
    </row>
    <row r="9" spans="1:22" ht="20" customHeight="1" x14ac:dyDescent="0.2">
      <c r="A9" s="17" t="s">
        <v>7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12">
        <v>10</v>
      </c>
      <c r="N9" s="12">
        <v>0</v>
      </c>
      <c r="O9" s="6">
        <f t="shared" si="0"/>
        <v>2.25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9">
        <f t="shared" si="1"/>
        <v>2</v>
      </c>
    </row>
    <row r="10" spans="1:22" ht="20" customHeight="1" x14ac:dyDescent="0.2">
      <c r="A10" s="17" t="s">
        <v>31</v>
      </c>
      <c r="B10" s="6">
        <v>0.5</v>
      </c>
      <c r="C10" s="6">
        <v>0</v>
      </c>
      <c r="D10" s="6">
        <v>0.5</v>
      </c>
      <c r="E10" s="6">
        <v>0.5</v>
      </c>
      <c r="F10" s="6">
        <v>1</v>
      </c>
      <c r="G10" s="6">
        <v>0.5</v>
      </c>
      <c r="H10" s="6">
        <v>0.5</v>
      </c>
      <c r="I10" s="6">
        <v>1</v>
      </c>
      <c r="J10" s="6">
        <v>0</v>
      </c>
      <c r="K10" s="6">
        <v>0</v>
      </c>
      <c r="L10" s="6">
        <v>0</v>
      </c>
      <c r="M10" s="12">
        <v>10</v>
      </c>
      <c r="N10" s="12">
        <v>10</v>
      </c>
      <c r="O10" s="6">
        <f t="shared" si="0"/>
        <v>4.5</v>
      </c>
      <c r="P10" s="6">
        <v>1</v>
      </c>
      <c r="Q10" s="6">
        <v>0</v>
      </c>
      <c r="R10" s="6">
        <v>0</v>
      </c>
      <c r="S10" s="6">
        <v>0</v>
      </c>
      <c r="T10" s="6">
        <v>1</v>
      </c>
      <c r="U10" s="6">
        <v>0</v>
      </c>
      <c r="V10" s="9">
        <f t="shared" si="1"/>
        <v>11</v>
      </c>
    </row>
    <row r="11" spans="1:22" ht="20" customHeight="1" x14ac:dyDescent="0.2">
      <c r="A11" s="20" t="s">
        <v>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5"/>
      <c r="O11" s="14">
        <f t="shared" si="0"/>
        <v>0</v>
      </c>
      <c r="P11" s="14"/>
      <c r="Q11" s="14"/>
      <c r="R11" s="14"/>
      <c r="S11" s="14"/>
      <c r="T11" s="14"/>
      <c r="U11" s="14"/>
      <c r="V11" s="16">
        <f t="shared" si="1"/>
        <v>0</v>
      </c>
    </row>
    <row r="12" spans="1:22" ht="20" customHeight="1" x14ac:dyDescent="0.2">
      <c r="A12" s="20" t="s">
        <v>32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5"/>
      <c r="N12" s="15"/>
      <c r="O12" s="14">
        <f t="shared" si="0"/>
        <v>0</v>
      </c>
      <c r="P12" s="14"/>
      <c r="Q12" s="14"/>
      <c r="R12" s="14"/>
      <c r="S12" s="14"/>
      <c r="T12" s="14"/>
      <c r="U12" s="14"/>
      <c r="V12" s="16">
        <f t="shared" si="1"/>
        <v>0</v>
      </c>
    </row>
    <row r="13" spans="1:22" ht="20" customHeight="1" x14ac:dyDescent="0.2">
      <c r="A13" s="17" t="s">
        <v>14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12">
        <v>10</v>
      </c>
      <c r="N13" s="12">
        <v>4</v>
      </c>
      <c r="O13" s="6">
        <f t="shared" si="0"/>
        <v>3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9">
        <f t="shared" si="1"/>
        <v>3</v>
      </c>
    </row>
    <row r="14" spans="1:22" ht="20" customHeight="1" x14ac:dyDescent="0.2">
      <c r="A14" s="17" t="s">
        <v>8</v>
      </c>
      <c r="B14" s="6">
        <v>0</v>
      </c>
      <c r="C14" s="6">
        <v>0.5</v>
      </c>
      <c r="D14" s="6">
        <v>0.5</v>
      </c>
      <c r="E14" s="6">
        <v>0</v>
      </c>
      <c r="F14" s="6">
        <v>1</v>
      </c>
      <c r="G14" s="6">
        <v>0.5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12">
        <v>10</v>
      </c>
      <c r="N14" s="12">
        <v>0</v>
      </c>
      <c r="O14" s="6">
        <f t="shared" si="0"/>
        <v>2.25</v>
      </c>
      <c r="P14" s="6">
        <v>1</v>
      </c>
      <c r="Q14" s="6">
        <v>1</v>
      </c>
      <c r="R14" s="6">
        <v>1</v>
      </c>
      <c r="S14" s="6">
        <v>0</v>
      </c>
      <c r="T14" s="6">
        <v>0</v>
      </c>
      <c r="U14" s="6">
        <v>0</v>
      </c>
      <c r="V14" s="9">
        <f t="shared" si="1"/>
        <v>8</v>
      </c>
    </row>
    <row r="15" spans="1:22" ht="20" customHeight="1" x14ac:dyDescent="0.2">
      <c r="A15" s="20" t="s">
        <v>33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5"/>
      <c r="N15" s="15"/>
      <c r="O15" s="14">
        <f t="shared" si="0"/>
        <v>0</v>
      </c>
      <c r="P15" s="14"/>
      <c r="Q15" s="14"/>
      <c r="R15" s="14"/>
      <c r="S15" s="14"/>
      <c r="T15" s="14"/>
      <c r="U15" s="14"/>
      <c r="V15" s="16">
        <f t="shared" si="1"/>
        <v>0</v>
      </c>
    </row>
    <row r="16" spans="1:22" ht="20" customHeight="1" x14ac:dyDescent="0.2">
      <c r="A16" s="17" t="s">
        <v>13</v>
      </c>
      <c r="B16" s="6">
        <v>0.5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12">
        <v>5</v>
      </c>
      <c r="N16" s="12">
        <v>5</v>
      </c>
      <c r="O16" s="6">
        <f t="shared" si="0"/>
        <v>2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9">
        <f t="shared" si="1"/>
        <v>2</v>
      </c>
    </row>
    <row r="17" spans="1:22" ht="20" customHeight="1" x14ac:dyDescent="0.2">
      <c r="A17" s="17" t="s">
        <v>34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12">
        <v>8</v>
      </c>
      <c r="N17" s="12">
        <v>3</v>
      </c>
      <c r="O17" s="6">
        <f t="shared" si="0"/>
        <v>2.25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9">
        <f t="shared" si="1"/>
        <v>2</v>
      </c>
    </row>
    <row r="18" spans="1:22" ht="20" customHeight="1" x14ac:dyDescent="0.2">
      <c r="A18" s="17" t="s">
        <v>11</v>
      </c>
      <c r="B18" s="6">
        <v>0.5</v>
      </c>
      <c r="C18" s="6">
        <v>0</v>
      </c>
      <c r="D18" s="6">
        <v>0.5</v>
      </c>
      <c r="E18" s="6">
        <v>0.5</v>
      </c>
      <c r="F18" s="6">
        <v>1</v>
      </c>
      <c r="G18" s="6">
        <v>0.5</v>
      </c>
      <c r="H18" s="6">
        <v>0</v>
      </c>
      <c r="I18" s="6">
        <v>1</v>
      </c>
      <c r="J18" s="6">
        <v>0.5</v>
      </c>
      <c r="K18" s="6">
        <v>0</v>
      </c>
      <c r="L18" s="6">
        <v>0</v>
      </c>
      <c r="M18" s="12">
        <v>10</v>
      </c>
      <c r="N18" s="12">
        <v>10</v>
      </c>
      <c r="O18" s="6">
        <f t="shared" si="0"/>
        <v>4.5</v>
      </c>
      <c r="P18" s="6">
        <v>1</v>
      </c>
      <c r="Q18" s="6">
        <v>1</v>
      </c>
      <c r="R18" s="6">
        <v>1</v>
      </c>
      <c r="S18" s="6">
        <v>0</v>
      </c>
      <c r="T18" s="6">
        <v>1</v>
      </c>
      <c r="U18" s="6">
        <v>0</v>
      </c>
      <c r="V18" s="9">
        <f t="shared" si="1"/>
        <v>13</v>
      </c>
    </row>
    <row r="19" spans="1:22" ht="20" customHeight="1" x14ac:dyDescent="0.2">
      <c r="A19" s="17" t="s">
        <v>35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12">
        <v>10</v>
      </c>
      <c r="N19" s="12">
        <v>0</v>
      </c>
      <c r="O19" s="6">
        <f t="shared" si="0"/>
        <v>2.25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9">
        <f t="shared" si="1"/>
        <v>2</v>
      </c>
    </row>
    <row r="20" spans="1:22" ht="20" customHeight="1" x14ac:dyDescent="0.2">
      <c r="A20" s="20" t="s">
        <v>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5"/>
      <c r="N20" s="15"/>
      <c r="O20" s="14">
        <f t="shared" si="0"/>
        <v>0</v>
      </c>
      <c r="P20" s="14"/>
      <c r="Q20" s="14"/>
      <c r="R20" s="14"/>
      <c r="S20" s="14"/>
      <c r="T20" s="14"/>
      <c r="U20" s="14"/>
      <c r="V20" s="16">
        <f t="shared" si="1"/>
        <v>0</v>
      </c>
    </row>
    <row r="22" spans="1:22" ht="20" customHeight="1" x14ac:dyDescent="0.2">
      <c r="V22" s="19"/>
    </row>
    <row r="23" spans="1:22" ht="20" customHeight="1" x14ac:dyDescent="0.2">
      <c r="V23" s="19"/>
    </row>
  </sheetData>
  <mergeCells count="4">
    <mergeCell ref="A1:A2"/>
    <mergeCell ref="B1:L1"/>
    <mergeCell ref="M1:U1"/>
    <mergeCell ref="V1:V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7" fitToHeight="0" orientation="landscape" r:id="rId1"/>
  <ignoredErrors>
    <ignoredError sqref="V4:V1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F250C-5853-574B-AF40-46C9B1EE65C4}">
  <sheetPr>
    <tabColor theme="9" tint="0.39997558519241921"/>
    <pageSetUpPr fitToPage="1"/>
  </sheetPr>
  <dimension ref="A1:U2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10" customWidth="1"/>
    <col min="2" max="20" width="14.6640625" style="5" customWidth="1"/>
    <col min="21" max="21" width="12.6640625" style="4" customWidth="1"/>
    <col min="22" max="16384" width="8.83203125" style="4"/>
  </cols>
  <sheetData>
    <row r="1" spans="1:21" s="3" customFormat="1" ht="20" customHeight="1" x14ac:dyDescent="0.2">
      <c r="A1" s="27" t="s">
        <v>5</v>
      </c>
      <c r="B1" s="29" t="s">
        <v>15</v>
      </c>
      <c r="C1" s="30"/>
      <c r="D1" s="30"/>
      <c r="E1" s="30"/>
      <c r="F1" s="30"/>
      <c r="G1" s="30"/>
      <c r="H1" s="30"/>
      <c r="I1" s="30"/>
      <c r="J1" s="30"/>
      <c r="K1" s="29" t="s">
        <v>16</v>
      </c>
      <c r="L1" s="30"/>
      <c r="M1" s="30"/>
      <c r="N1" s="30"/>
      <c r="O1" s="30"/>
      <c r="P1" s="30"/>
      <c r="Q1" s="30"/>
      <c r="R1" s="30"/>
      <c r="S1" s="30"/>
      <c r="T1" s="30"/>
      <c r="U1" s="27" t="s">
        <v>3</v>
      </c>
    </row>
    <row r="2" spans="1:21" s="3" customFormat="1" ht="40.25" customHeight="1" x14ac:dyDescent="0.2">
      <c r="A2" s="28"/>
      <c r="B2" s="7" t="s">
        <v>91</v>
      </c>
      <c r="C2" s="7" t="s">
        <v>92</v>
      </c>
      <c r="D2" s="7" t="s">
        <v>93</v>
      </c>
      <c r="E2" s="7" t="s">
        <v>94</v>
      </c>
      <c r="F2" s="7" t="s">
        <v>95</v>
      </c>
      <c r="G2" s="7" t="s">
        <v>96</v>
      </c>
      <c r="H2" s="7" t="s">
        <v>97</v>
      </c>
      <c r="I2" s="7" t="s">
        <v>109</v>
      </c>
      <c r="J2" s="7" t="s">
        <v>98</v>
      </c>
      <c r="K2" s="8" t="s">
        <v>99</v>
      </c>
      <c r="L2" s="8" t="s">
        <v>100</v>
      </c>
      <c r="M2" s="8" t="s">
        <v>101</v>
      </c>
      <c r="N2" s="8" t="s">
        <v>102</v>
      </c>
      <c r="O2" s="8" t="s">
        <v>103</v>
      </c>
      <c r="P2" s="8" t="s">
        <v>104</v>
      </c>
      <c r="Q2" s="8" t="s">
        <v>105</v>
      </c>
      <c r="R2" s="8" t="s">
        <v>106</v>
      </c>
      <c r="S2" s="8" t="s">
        <v>107</v>
      </c>
      <c r="T2" s="8" t="s">
        <v>108</v>
      </c>
      <c r="U2" s="31"/>
    </row>
    <row r="3" spans="1:21" ht="20" customHeight="1" x14ac:dyDescent="0.2">
      <c r="A3" s="17" t="s">
        <v>12</v>
      </c>
      <c r="B3" s="6">
        <v>0.5</v>
      </c>
      <c r="C3" s="6">
        <v>0.5</v>
      </c>
      <c r="D3" s="6">
        <v>2</v>
      </c>
      <c r="E3" s="6">
        <v>2</v>
      </c>
      <c r="F3" s="6">
        <v>0.5</v>
      </c>
      <c r="G3" s="6">
        <v>0.5</v>
      </c>
      <c r="H3" s="6">
        <v>0.5</v>
      </c>
      <c r="I3" s="6">
        <v>0.5</v>
      </c>
      <c r="J3" s="6">
        <v>0.5</v>
      </c>
      <c r="K3" s="6">
        <v>1</v>
      </c>
      <c r="L3" s="6">
        <v>0</v>
      </c>
      <c r="M3" s="6">
        <v>1</v>
      </c>
      <c r="N3" s="6">
        <v>1</v>
      </c>
      <c r="O3" s="6">
        <v>1</v>
      </c>
      <c r="P3" s="6">
        <v>0</v>
      </c>
      <c r="Q3" s="6">
        <v>1</v>
      </c>
      <c r="R3" s="6">
        <v>1</v>
      </c>
      <c r="S3" s="6">
        <v>1</v>
      </c>
      <c r="T3" s="6">
        <v>1</v>
      </c>
      <c r="U3" s="9">
        <f t="shared" ref="U3:U20" si="0">ROUND(SUM(B3:T3)-0.001, 0)</f>
        <v>15</v>
      </c>
    </row>
    <row r="4" spans="1:21" ht="20" customHeight="1" x14ac:dyDescent="0.2">
      <c r="A4" s="17" t="s">
        <v>27</v>
      </c>
      <c r="B4" s="6">
        <v>0.5</v>
      </c>
      <c r="C4" s="6">
        <v>0.5</v>
      </c>
      <c r="D4" s="6">
        <v>2</v>
      </c>
      <c r="E4" s="6">
        <v>2</v>
      </c>
      <c r="F4" s="6">
        <v>1</v>
      </c>
      <c r="G4" s="6">
        <v>1</v>
      </c>
      <c r="H4" s="6">
        <v>1</v>
      </c>
      <c r="I4" s="6">
        <v>1</v>
      </c>
      <c r="J4" s="6">
        <v>1</v>
      </c>
      <c r="K4" s="6">
        <v>1</v>
      </c>
      <c r="L4" s="6">
        <v>1</v>
      </c>
      <c r="M4" s="6">
        <v>1</v>
      </c>
      <c r="N4" s="6">
        <v>1</v>
      </c>
      <c r="O4" s="6">
        <v>1</v>
      </c>
      <c r="P4" s="6">
        <v>0</v>
      </c>
      <c r="Q4" s="6">
        <v>1</v>
      </c>
      <c r="R4" s="6">
        <v>1</v>
      </c>
      <c r="S4" s="6">
        <v>1</v>
      </c>
      <c r="T4" s="6">
        <v>1</v>
      </c>
      <c r="U4" s="9">
        <f t="shared" si="0"/>
        <v>19</v>
      </c>
    </row>
    <row r="5" spans="1:21" ht="20" customHeight="1" x14ac:dyDescent="0.2">
      <c r="A5" s="17" t="s">
        <v>10</v>
      </c>
      <c r="B5" s="6">
        <v>0</v>
      </c>
      <c r="C5" s="6">
        <v>0</v>
      </c>
      <c r="D5" s="6">
        <v>0</v>
      </c>
      <c r="E5" s="6">
        <v>1</v>
      </c>
      <c r="F5" s="6">
        <v>0.5</v>
      </c>
      <c r="G5" s="6">
        <v>0.5</v>
      </c>
      <c r="H5" s="6">
        <v>0.5</v>
      </c>
      <c r="I5" s="6">
        <v>0.5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9">
        <f t="shared" si="0"/>
        <v>3</v>
      </c>
    </row>
    <row r="6" spans="1:21" ht="20" customHeight="1" x14ac:dyDescent="0.2">
      <c r="A6" s="17" t="s">
        <v>28</v>
      </c>
      <c r="B6" s="6">
        <v>0.5</v>
      </c>
      <c r="C6" s="6">
        <v>0.5</v>
      </c>
      <c r="D6" s="6">
        <v>0</v>
      </c>
      <c r="E6" s="6">
        <v>0</v>
      </c>
      <c r="F6" s="6">
        <v>0.5</v>
      </c>
      <c r="G6" s="6">
        <v>0.5</v>
      </c>
      <c r="H6" s="6">
        <v>0.5</v>
      </c>
      <c r="I6" s="6">
        <v>0.5</v>
      </c>
      <c r="J6" s="6">
        <v>1</v>
      </c>
      <c r="K6" s="6">
        <v>0</v>
      </c>
      <c r="L6" s="6">
        <v>1</v>
      </c>
      <c r="M6" s="6">
        <v>1</v>
      </c>
      <c r="N6" s="6">
        <v>0</v>
      </c>
      <c r="O6" s="6">
        <v>0</v>
      </c>
      <c r="P6" s="6">
        <v>0</v>
      </c>
      <c r="Q6" s="6">
        <v>1</v>
      </c>
      <c r="R6" s="6">
        <v>1</v>
      </c>
      <c r="S6" s="6">
        <v>1</v>
      </c>
      <c r="T6" s="6">
        <v>0</v>
      </c>
      <c r="U6" s="9">
        <f t="shared" si="0"/>
        <v>9</v>
      </c>
    </row>
    <row r="7" spans="1:21" ht="20" customHeight="1" x14ac:dyDescent="0.2">
      <c r="A7" s="17" t="s">
        <v>29</v>
      </c>
      <c r="B7" s="6">
        <v>0.5</v>
      </c>
      <c r="C7" s="6">
        <v>0.5</v>
      </c>
      <c r="D7" s="6">
        <v>0</v>
      </c>
      <c r="E7" s="6">
        <v>0</v>
      </c>
      <c r="F7" s="6">
        <v>0.5</v>
      </c>
      <c r="G7" s="6">
        <v>0.5</v>
      </c>
      <c r="H7" s="6">
        <v>0.5</v>
      </c>
      <c r="I7" s="6">
        <v>0.5</v>
      </c>
      <c r="J7" s="6">
        <v>0</v>
      </c>
      <c r="K7" s="6">
        <v>0</v>
      </c>
      <c r="L7" s="6">
        <v>1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9">
        <f t="shared" si="0"/>
        <v>4</v>
      </c>
    </row>
    <row r="8" spans="1:21" ht="20" customHeight="1" x14ac:dyDescent="0.2">
      <c r="A8" s="17" t="s">
        <v>30</v>
      </c>
      <c r="B8" s="6">
        <v>0.5</v>
      </c>
      <c r="C8" s="6">
        <v>0.5</v>
      </c>
      <c r="D8" s="6">
        <v>2</v>
      </c>
      <c r="E8" s="6">
        <v>2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6">
        <v>1</v>
      </c>
      <c r="P8" s="6">
        <v>0</v>
      </c>
      <c r="Q8" s="6">
        <v>1</v>
      </c>
      <c r="R8" s="6">
        <v>1</v>
      </c>
      <c r="S8" s="6">
        <v>1</v>
      </c>
      <c r="T8" s="6">
        <v>0</v>
      </c>
      <c r="U8" s="9">
        <f t="shared" si="0"/>
        <v>18</v>
      </c>
    </row>
    <row r="9" spans="1:21" ht="20" customHeight="1" x14ac:dyDescent="0.2">
      <c r="A9" s="17" t="s">
        <v>7</v>
      </c>
      <c r="B9" s="6">
        <v>0.5</v>
      </c>
      <c r="C9" s="6">
        <v>0.5</v>
      </c>
      <c r="D9" s="6">
        <v>0</v>
      </c>
      <c r="E9" s="6">
        <v>0</v>
      </c>
      <c r="F9" s="6">
        <v>1</v>
      </c>
      <c r="G9" s="6">
        <v>1</v>
      </c>
      <c r="H9" s="6">
        <v>1</v>
      </c>
      <c r="I9" s="6">
        <v>1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9">
        <f t="shared" si="0"/>
        <v>5</v>
      </c>
    </row>
    <row r="10" spans="1:21" ht="20" customHeight="1" x14ac:dyDescent="0.2">
      <c r="A10" s="17" t="s">
        <v>31</v>
      </c>
      <c r="B10" s="6">
        <v>0.5</v>
      </c>
      <c r="C10" s="6">
        <v>0.5</v>
      </c>
      <c r="D10" s="6">
        <v>2</v>
      </c>
      <c r="E10" s="6">
        <v>2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1</v>
      </c>
      <c r="N10" s="6">
        <v>1</v>
      </c>
      <c r="O10" s="6">
        <v>1</v>
      </c>
      <c r="P10" s="6">
        <v>0</v>
      </c>
      <c r="Q10" s="6">
        <v>1</v>
      </c>
      <c r="R10" s="6">
        <v>1</v>
      </c>
      <c r="S10" s="6">
        <v>1</v>
      </c>
      <c r="T10" s="6">
        <v>1</v>
      </c>
      <c r="U10" s="9">
        <f t="shared" si="0"/>
        <v>19</v>
      </c>
    </row>
    <row r="11" spans="1:21" ht="20" customHeight="1" x14ac:dyDescent="0.2">
      <c r="A11" s="17" t="s">
        <v>6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1</v>
      </c>
      <c r="L11" s="6">
        <v>0</v>
      </c>
      <c r="M11" s="6">
        <v>1</v>
      </c>
      <c r="N11" s="6">
        <v>0</v>
      </c>
      <c r="O11" s="6">
        <v>1</v>
      </c>
      <c r="P11" s="6">
        <v>0</v>
      </c>
      <c r="Q11" s="6">
        <v>1</v>
      </c>
      <c r="R11" s="6">
        <v>1</v>
      </c>
      <c r="S11" s="6">
        <v>0</v>
      </c>
      <c r="T11" s="6">
        <v>0</v>
      </c>
      <c r="U11" s="9">
        <f t="shared" si="0"/>
        <v>5</v>
      </c>
    </row>
    <row r="12" spans="1:21" ht="20" customHeight="1" x14ac:dyDescent="0.2">
      <c r="A12" s="17" t="s">
        <v>32</v>
      </c>
      <c r="B12" s="6">
        <v>0.5</v>
      </c>
      <c r="C12" s="6">
        <v>0.5</v>
      </c>
      <c r="D12" s="6">
        <v>2</v>
      </c>
      <c r="E12" s="6">
        <v>2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1</v>
      </c>
      <c r="O12" s="6">
        <v>1</v>
      </c>
      <c r="P12" s="6">
        <v>1</v>
      </c>
      <c r="Q12" s="6">
        <v>1</v>
      </c>
      <c r="R12" s="6">
        <v>1</v>
      </c>
      <c r="S12" s="6">
        <v>1</v>
      </c>
      <c r="T12" s="6">
        <v>1</v>
      </c>
      <c r="U12" s="9">
        <f t="shared" si="0"/>
        <v>20</v>
      </c>
    </row>
    <row r="13" spans="1:21" ht="20" customHeight="1" x14ac:dyDescent="0.2">
      <c r="A13" s="17" t="s">
        <v>14</v>
      </c>
      <c r="B13" s="6">
        <v>0.5</v>
      </c>
      <c r="C13" s="6">
        <v>0.5</v>
      </c>
      <c r="D13" s="6">
        <v>0</v>
      </c>
      <c r="E13" s="6">
        <v>0.5</v>
      </c>
      <c r="F13" s="6">
        <v>0.5</v>
      </c>
      <c r="G13" s="6">
        <v>0.5</v>
      </c>
      <c r="H13" s="6">
        <v>0.5</v>
      </c>
      <c r="I13" s="6">
        <v>0.5</v>
      </c>
      <c r="J13" s="6">
        <v>0</v>
      </c>
      <c r="K13" s="6">
        <v>0</v>
      </c>
      <c r="L13" s="6">
        <v>0</v>
      </c>
      <c r="M13" s="6">
        <v>1</v>
      </c>
      <c r="N13" s="6">
        <v>0</v>
      </c>
      <c r="O13" s="6">
        <v>0</v>
      </c>
      <c r="P13" s="6">
        <v>0</v>
      </c>
      <c r="Q13" s="6">
        <v>1</v>
      </c>
      <c r="R13" s="6">
        <v>1</v>
      </c>
      <c r="S13" s="6">
        <v>1</v>
      </c>
      <c r="T13" s="6">
        <v>0</v>
      </c>
      <c r="U13" s="9">
        <f t="shared" si="0"/>
        <v>7</v>
      </c>
    </row>
    <row r="14" spans="1:21" ht="20" customHeight="1" x14ac:dyDescent="0.2">
      <c r="A14" s="17" t="s">
        <v>8</v>
      </c>
      <c r="B14" s="6">
        <v>0.5</v>
      </c>
      <c r="C14" s="6">
        <v>0.5</v>
      </c>
      <c r="D14" s="6">
        <v>1.5</v>
      </c>
      <c r="E14" s="6">
        <v>1.5</v>
      </c>
      <c r="F14" s="6">
        <v>0.5</v>
      </c>
      <c r="G14" s="6">
        <v>0</v>
      </c>
      <c r="H14" s="6">
        <v>0.5</v>
      </c>
      <c r="I14" s="6">
        <v>0</v>
      </c>
      <c r="J14" s="6">
        <v>1</v>
      </c>
      <c r="K14" s="6">
        <v>1</v>
      </c>
      <c r="L14" s="6">
        <v>1</v>
      </c>
      <c r="M14" s="6">
        <v>1</v>
      </c>
      <c r="N14" s="6">
        <v>1</v>
      </c>
      <c r="O14" s="6">
        <v>1</v>
      </c>
      <c r="P14" s="6">
        <v>1</v>
      </c>
      <c r="Q14" s="6">
        <v>1</v>
      </c>
      <c r="R14" s="6">
        <v>0</v>
      </c>
      <c r="S14" s="6">
        <v>1</v>
      </c>
      <c r="T14" s="6">
        <v>0</v>
      </c>
      <c r="U14" s="9">
        <f t="shared" si="0"/>
        <v>14</v>
      </c>
    </row>
    <row r="15" spans="1:21" ht="20" customHeight="1" x14ac:dyDescent="0.2">
      <c r="A15" s="17" t="s">
        <v>33</v>
      </c>
      <c r="B15" s="6">
        <v>0.5</v>
      </c>
      <c r="C15" s="6">
        <v>0.5</v>
      </c>
      <c r="D15" s="6">
        <v>0</v>
      </c>
      <c r="E15" s="6">
        <v>1</v>
      </c>
      <c r="F15" s="6">
        <v>0.5</v>
      </c>
      <c r="G15" s="6">
        <v>0.5</v>
      </c>
      <c r="H15" s="6">
        <v>0.5</v>
      </c>
      <c r="I15" s="6">
        <v>0.5</v>
      </c>
      <c r="J15" s="6">
        <v>1</v>
      </c>
      <c r="K15" s="6">
        <v>1</v>
      </c>
      <c r="L15" s="6">
        <v>0</v>
      </c>
      <c r="M15" s="6">
        <v>1</v>
      </c>
      <c r="N15" s="6">
        <v>1</v>
      </c>
      <c r="O15" s="6">
        <v>1</v>
      </c>
      <c r="P15" s="6">
        <v>1</v>
      </c>
      <c r="Q15" s="6">
        <v>1</v>
      </c>
      <c r="R15" s="6">
        <v>1</v>
      </c>
      <c r="S15" s="6">
        <v>0</v>
      </c>
      <c r="T15" s="6">
        <v>0</v>
      </c>
      <c r="U15" s="9">
        <f t="shared" si="0"/>
        <v>12</v>
      </c>
    </row>
    <row r="16" spans="1:21" ht="20" customHeight="1" x14ac:dyDescent="0.2">
      <c r="A16" s="17" t="s">
        <v>13</v>
      </c>
      <c r="B16" s="6">
        <v>0.5</v>
      </c>
      <c r="C16" s="6">
        <v>0.5</v>
      </c>
      <c r="D16" s="6">
        <v>2</v>
      </c>
      <c r="E16" s="6">
        <v>2</v>
      </c>
      <c r="F16" s="6">
        <v>1</v>
      </c>
      <c r="G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1</v>
      </c>
      <c r="M16" s="6">
        <v>1</v>
      </c>
      <c r="N16" s="6">
        <v>1</v>
      </c>
      <c r="O16" s="6">
        <v>1</v>
      </c>
      <c r="P16" s="6">
        <v>1</v>
      </c>
      <c r="Q16" s="6">
        <v>1</v>
      </c>
      <c r="R16" s="6">
        <v>1</v>
      </c>
      <c r="S16" s="6">
        <v>1</v>
      </c>
      <c r="T16" s="6">
        <v>1</v>
      </c>
      <c r="U16" s="9">
        <f t="shared" si="0"/>
        <v>20</v>
      </c>
    </row>
    <row r="17" spans="1:21" ht="20" customHeight="1" x14ac:dyDescent="0.2">
      <c r="A17" s="17" t="s">
        <v>34</v>
      </c>
      <c r="B17" s="6">
        <v>0.5</v>
      </c>
      <c r="C17" s="6">
        <v>0.5</v>
      </c>
      <c r="D17" s="6">
        <v>0</v>
      </c>
      <c r="E17" s="6">
        <v>0</v>
      </c>
      <c r="F17" s="6">
        <v>0.5</v>
      </c>
      <c r="G17" s="6">
        <v>0.5</v>
      </c>
      <c r="H17" s="6">
        <v>0.5</v>
      </c>
      <c r="I17" s="6">
        <v>0.5</v>
      </c>
      <c r="J17" s="6">
        <v>0</v>
      </c>
      <c r="K17" s="6">
        <v>0</v>
      </c>
      <c r="L17" s="6">
        <v>0</v>
      </c>
      <c r="M17" s="6">
        <v>1</v>
      </c>
      <c r="N17" s="6">
        <v>0</v>
      </c>
      <c r="O17" s="6">
        <v>1</v>
      </c>
      <c r="P17" s="6">
        <v>0</v>
      </c>
      <c r="Q17" s="6">
        <v>1</v>
      </c>
      <c r="R17" s="6">
        <v>0</v>
      </c>
      <c r="S17" s="6">
        <v>0</v>
      </c>
      <c r="T17" s="6">
        <v>1</v>
      </c>
      <c r="U17" s="9">
        <f t="shared" si="0"/>
        <v>7</v>
      </c>
    </row>
    <row r="18" spans="1:21" ht="20" customHeight="1" x14ac:dyDescent="0.2">
      <c r="A18" s="17" t="s">
        <v>11</v>
      </c>
      <c r="B18" s="6">
        <v>0.5</v>
      </c>
      <c r="C18" s="6">
        <v>0.5</v>
      </c>
      <c r="D18" s="6">
        <v>2</v>
      </c>
      <c r="E18" s="6">
        <v>2</v>
      </c>
      <c r="F18" s="6">
        <v>0.5</v>
      </c>
      <c r="G18" s="6">
        <v>0.5</v>
      </c>
      <c r="H18" s="6">
        <v>0.5</v>
      </c>
      <c r="I18" s="6">
        <v>0.5</v>
      </c>
      <c r="J18" s="6">
        <v>1</v>
      </c>
      <c r="K18" s="6">
        <v>1</v>
      </c>
      <c r="L18" s="6">
        <v>1</v>
      </c>
      <c r="M18" s="6">
        <v>1</v>
      </c>
      <c r="N18" s="6">
        <v>1</v>
      </c>
      <c r="O18" s="6">
        <v>1</v>
      </c>
      <c r="P18" s="6">
        <v>0</v>
      </c>
      <c r="Q18" s="6">
        <v>1</v>
      </c>
      <c r="R18" s="6">
        <v>1</v>
      </c>
      <c r="S18" s="6">
        <v>1</v>
      </c>
      <c r="T18" s="6">
        <v>1</v>
      </c>
      <c r="U18" s="9">
        <f t="shared" si="0"/>
        <v>17</v>
      </c>
    </row>
    <row r="19" spans="1:21" ht="20" customHeight="1" x14ac:dyDescent="0.2">
      <c r="A19" s="17" t="s">
        <v>35</v>
      </c>
      <c r="B19" s="6">
        <v>0</v>
      </c>
      <c r="C19" s="6">
        <v>0</v>
      </c>
      <c r="D19" s="6">
        <v>0</v>
      </c>
      <c r="E19" s="6">
        <v>1</v>
      </c>
      <c r="F19" s="6">
        <v>0.5</v>
      </c>
      <c r="G19" s="6">
        <v>0.5</v>
      </c>
      <c r="H19" s="6">
        <v>0.5</v>
      </c>
      <c r="I19" s="6">
        <v>0.5</v>
      </c>
      <c r="J19" s="6">
        <v>1</v>
      </c>
      <c r="K19" s="6">
        <v>1</v>
      </c>
      <c r="L19" s="6">
        <v>0</v>
      </c>
      <c r="M19" s="6">
        <v>0</v>
      </c>
      <c r="N19" s="6">
        <v>0</v>
      </c>
      <c r="O19" s="6">
        <v>1</v>
      </c>
      <c r="P19" s="6">
        <v>1</v>
      </c>
      <c r="Q19" s="6">
        <v>1</v>
      </c>
      <c r="R19" s="6">
        <v>0</v>
      </c>
      <c r="S19" s="6">
        <v>0</v>
      </c>
      <c r="T19" s="6">
        <v>0</v>
      </c>
      <c r="U19" s="9">
        <f t="shared" si="0"/>
        <v>8</v>
      </c>
    </row>
    <row r="20" spans="1:21" ht="20" customHeight="1" x14ac:dyDescent="0.2">
      <c r="A20" s="17" t="s">
        <v>9</v>
      </c>
      <c r="B20" s="6">
        <v>0.5</v>
      </c>
      <c r="C20" s="6">
        <v>0.5</v>
      </c>
      <c r="D20" s="6">
        <v>2</v>
      </c>
      <c r="E20" s="6">
        <v>2</v>
      </c>
      <c r="F20" s="6">
        <v>0.5</v>
      </c>
      <c r="G20" s="6">
        <v>0.5</v>
      </c>
      <c r="H20" s="6">
        <v>0.5</v>
      </c>
      <c r="I20" s="6">
        <v>0.5</v>
      </c>
      <c r="J20" s="6">
        <v>1</v>
      </c>
      <c r="K20" s="6">
        <v>1</v>
      </c>
      <c r="L20" s="6">
        <v>0</v>
      </c>
      <c r="M20" s="6">
        <v>1</v>
      </c>
      <c r="N20" s="6">
        <v>1</v>
      </c>
      <c r="O20" s="6">
        <v>1</v>
      </c>
      <c r="P20" s="6">
        <v>0</v>
      </c>
      <c r="Q20" s="6">
        <v>1</v>
      </c>
      <c r="R20" s="6">
        <v>1</v>
      </c>
      <c r="S20" s="6">
        <v>1</v>
      </c>
      <c r="T20" s="6">
        <v>1</v>
      </c>
      <c r="U20" s="9">
        <f t="shared" si="0"/>
        <v>16</v>
      </c>
    </row>
  </sheetData>
  <mergeCells count="4">
    <mergeCell ref="A1:A2"/>
    <mergeCell ref="B1:J1"/>
    <mergeCell ref="K1:T1"/>
    <mergeCell ref="U1:U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61B83-F0A2-394E-A3AE-21C51B63A533}">
  <sheetPr>
    <tabColor theme="9" tint="0.39997558519241921"/>
    <pageSetUpPr fitToPage="1"/>
  </sheetPr>
  <dimension ref="A1:AM2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10" customWidth="1"/>
    <col min="2" max="38" width="14.6640625" style="5" customWidth="1"/>
    <col min="39" max="39" width="12.6640625" style="4" customWidth="1"/>
    <col min="40" max="16384" width="8.83203125" style="4"/>
  </cols>
  <sheetData>
    <row r="1" spans="1:39" s="3" customFormat="1" ht="20" customHeight="1" x14ac:dyDescent="0.2">
      <c r="A1" s="27" t="s">
        <v>5</v>
      </c>
      <c r="B1" s="29" t="s">
        <v>110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29" t="s">
        <v>111</v>
      </c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27" t="s">
        <v>3</v>
      </c>
    </row>
    <row r="2" spans="1:39" s="3" customFormat="1" ht="40.25" customHeight="1" x14ac:dyDescent="0.2">
      <c r="A2" s="28"/>
      <c r="B2" s="7" t="s">
        <v>112</v>
      </c>
      <c r="C2" s="7" t="s">
        <v>113</v>
      </c>
      <c r="D2" s="7" t="s">
        <v>114</v>
      </c>
      <c r="E2" s="7" t="s">
        <v>115</v>
      </c>
      <c r="F2" s="7" t="s">
        <v>116</v>
      </c>
      <c r="G2" s="7" t="s">
        <v>117</v>
      </c>
      <c r="H2" s="7" t="s">
        <v>118</v>
      </c>
      <c r="I2" s="7" t="s">
        <v>119</v>
      </c>
      <c r="J2" s="7" t="s">
        <v>120</v>
      </c>
      <c r="K2" s="26" t="s">
        <v>147</v>
      </c>
      <c r="L2" s="26" t="s">
        <v>148</v>
      </c>
      <c r="M2" s="18" t="s">
        <v>121</v>
      </c>
      <c r="N2" s="21" t="s">
        <v>146</v>
      </c>
      <c r="O2" s="21" t="s">
        <v>122</v>
      </c>
      <c r="P2" s="21" t="s">
        <v>123</v>
      </c>
      <c r="Q2" s="21" t="s">
        <v>124</v>
      </c>
      <c r="R2" s="18" t="s">
        <v>125</v>
      </c>
      <c r="S2" s="7" t="s">
        <v>126</v>
      </c>
      <c r="T2" s="8" t="s">
        <v>127</v>
      </c>
      <c r="U2" s="8" t="s">
        <v>128</v>
      </c>
      <c r="V2" s="8" t="s">
        <v>129</v>
      </c>
      <c r="W2" s="8" t="s">
        <v>130</v>
      </c>
      <c r="X2" s="8" t="s">
        <v>131</v>
      </c>
      <c r="Y2" s="8" t="s">
        <v>132</v>
      </c>
      <c r="Z2" s="8" t="s">
        <v>133</v>
      </c>
      <c r="AA2" s="8" t="s">
        <v>134</v>
      </c>
      <c r="AB2" s="8" t="s">
        <v>135</v>
      </c>
      <c r="AC2" s="8" t="s">
        <v>136</v>
      </c>
      <c r="AD2" s="8" t="s">
        <v>137</v>
      </c>
      <c r="AE2" s="8" t="s">
        <v>138</v>
      </c>
      <c r="AF2" s="8" t="s">
        <v>139</v>
      </c>
      <c r="AG2" s="8" t="s">
        <v>140</v>
      </c>
      <c r="AH2" s="8" t="s">
        <v>141</v>
      </c>
      <c r="AI2" s="8" t="s">
        <v>142</v>
      </c>
      <c r="AJ2" s="8" t="s">
        <v>143</v>
      </c>
      <c r="AK2" s="8" t="s">
        <v>144</v>
      </c>
      <c r="AL2" s="8" t="s">
        <v>145</v>
      </c>
      <c r="AM2" s="31"/>
    </row>
    <row r="3" spans="1:39" ht="20" customHeight="1" x14ac:dyDescent="0.2">
      <c r="A3" s="17" t="s">
        <v>12</v>
      </c>
      <c r="B3" s="22">
        <v>0.25</v>
      </c>
      <c r="C3" s="6"/>
      <c r="D3" s="6"/>
      <c r="E3" s="6">
        <v>0.5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22">
        <v>0.25</v>
      </c>
      <c r="R3" s="6"/>
      <c r="S3" s="6"/>
      <c r="T3" s="22">
        <v>0.25</v>
      </c>
      <c r="U3" s="6">
        <v>0.5</v>
      </c>
      <c r="V3" s="6">
        <v>0.5</v>
      </c>
      <c r="W3" s="6">
        <v>0.5</v>
      </c>
      <c r="X3" s="6">
        <v>0</v>
      </c>
      <c r="Y3" s="22">
        <v>0</v>
      </c>
      <c r="Z3" s="22">
        <v>0.5</v>
      </c>
      <c r="AA3" s="6">
        <v>0</v>
      </c>
      <c r="AB3" s="6">
        <v>0</v>
      </c>
      <c r="AC3" s="6">
        <v>0</v>
      </c>
      <c r="AD3" s="6">
        <v>0</v>
      </c>
      <c r="AE3" s="6">
        <v>0</v>
      </c>
      <c r="AF3" s="22">
        <v>0.5</v>
      </c>
      <c r="AG3" s="6">
        <v>0</v>
      </c>
      <c r="AH3" s="6">
        <v>0</v>
      </c>
      <c r="AI3" s="6">
        <v>0</v>
      </c>
      <c r="AJ3" s="6">
        <v>0</v>
      </c>
      <c r="AK3" s="6">
        <v>0</v>
      </c>
      <c r="AL3" s="6">
        <v>0</v>
      </c>
      <c r="AM3" s="9">
        <f t="shared" ref="AM3:AM20" si="0">ROUND(SUM(B3:AL3)-0.001, 0)</f>
        <v>4</v>
      </c>
    </row>
    <row r="4" spans="1:39" ht="20" customHeight="1" x14ac:dyDescent="0.2">
      <c r="A4" s="17" t="s">
        <v>27</v>
      </c>
      <c r="B4" s="6"/>
      <c r="C4" s="6"/>
      <c r="D4" s="6"/>
      <c r="E4" s="6">
        <v>0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9">
        <f t="shared" si="0"/>
        <v>0</v>
      </c>
    </row>
    <row r="5" spans="1:39" ht="20" customHeight="1" x14ac:dyDescent="0.2">
      <c r="A5" s="17" t="s">
        <v>10</v>
      </c>
      <c r="B5" s="6">
        <v>0.25</v>
      </c>
      <c r="C5" s="22">
        <v>0.25</v>
      </c>
      <c r="D5" s="6"/>
      <c r="E5" s="22">
        <v>0.25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9">
        <f t="shared" si="0"/>
        <v>1</v>
      </c>
    </row>
    <row r="6" spans="1:39" ht="20" customHeight="1" x14ac:dyDescent="0.2">
      <c r="A6" s="17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>
        <v>0</v>
      </c>
      <c r="U6" s="6">
        <v>0</v>
      </c>
      <c r="V6" s="6">
        <v>0</v>
      </c>
      <c r="W6" s="6"/>
      <c r="X6" s="6"/>
      <c r="Y6" s="6"/>
      <c r="Z6" s="22">
        <v>0.5</v>
      </c>
      <c r="AA6" s="6">
        <v>0</v>
      </c>
      <c r="AB6" s="6"/>
      <c r="AC6" s="6">
        <v>0</v>
      </c>
      <c r="AD6" s="6">
        <v>0</v>
      </c>
      <c r="AE6" s="6">
        <v>0</v>
      </c>
      <c r="AF6" s="6"/>
      <c r="AG6" s="6"/>
      <c r="AH6" s="6"/>
      <c r="AI6" s="6"/>
      <c r="AJ6" s="6"/>
      <c r="AK6" s="6"/>
      <c r="AL6" s="6"/>
      <c r="AM6" s="9">
        <f t="shared" si="0"/>
        <v>0</v>
      </c>
    </row>
    <row r="7" spans="1:39" ht="20" customHeight="1" x14ac:dyDescent="0.2">
      <c r="A7" s="17" t="s">
        <v>29</v>
      </c>
      <c r="B7" s="6">
        <v>0.25</v>
      </c>
      <c r="C7" s="6"/>
      <c r="D7" s="6"/>
      <c r="E7" s="22">
        <v>0.25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>
        <v>0</v>
      </c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9">
        <f t="shared" si="0"/>
        <v>0</v>
      </c>
    </row>
    <row r="8" spans="1:39" ht="20" customHeight="1" x14ac:dyDescent="0.2">
      <c r="A8" s="17" t="s">
        <v>30</v>
      </c>
      <c r="B8" s="22">
        <v>0.25</v>
      </c>
      <c r="C8" s="6"/>
      <c r="D8" s="6"/>
      <c r="E8" s="22">
        <v>0.25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>
        <v>0.5</v>
      </c>
      <c r="R8" s="6"/>
      <c r="S8" s="6"/>
      <c r="T8" s="22">
        <v>0.25</v>
      </c>
      <c r="U8" s="6">
        <v>0.5</v>
      </c>
      <c r="V8" s="6">
        <v>0.5</v>
      </c>
      <c r="W8" s="6"/>
      <c r="X8" s="6"/>
      <c r="Y8" s="22">
        <v>0.5</v>
      </c>
      <c r="Z8" s="22">
        <v>0.5</v>
      </c>
      <c r="AA8" s="6"/>
      <c r="AB8" s="6"/>
      <c r="AC8" s="6">
        <v>0</v>
      </c>
      <c r="AD8" s="6">
        <v>0</v>
      </c>
      <c r="AE8" s="6">
        <v>0</v>
      </c>
      <c r="AF8" s="6"/>
      <c r="AG8" s="6">
        <v>0</v>
      </c>
      <c r="AH8" s="6">
        <v>0</v>
      </c>
      <c r="AI8" s="22">
        <v>0.5</v>
      </c>
      <c r="AJ8" s="6">
        <v>0</v>
      </c>
      <c r="AK8" s="6">
        <v>0</v>
      </c>
      <c r="AL8" s="6">
        <v>0</v>
      </c>
      <c r="AM8" s="9">
        <f t="shared" si="0"/>
        <v>4</v>
      </c>
    </row>
    <row r="9" spans="1:39" ht="20" customHeight="1" x14ac:dyDescent="0.2">
      <c r="A9" s="20" t="s">
        <v>7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6">
        <f t="shared" si="0"/>
        <v>0</v>
      </c>
    </row>
    <row r="10" spans="1:39" ht="20" customHeight="1" x14ac:dyDescent="0.2">
      <c r="A10" s="17" t="s">
        <v>31</v>
      </c>
      <c r="B10" s="6"/>
      <c r="D10" s="6">
        <v>0.25</v>
      </c>
      <c r="E10" s="23">
        <v>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22">
        <v>0.25</v>
      </c>
      <c r="R10" s="22">
        <v>0.25</v>
      </c>
      <c r="S10" s="22">
        <v>0.25</v>
      </c>
      <c r="T10" s="6"/>
      <c r="U10" s="6"/>
      <c r="V10" s="6"/>
      <c r="W10" s="6"/>
      <c r="X10" s="6"/>
      <c r="Y10" s="22">
        <v>0.5</v>
      </c>
      <c r="Z10" s="22">
        <v>0.5</v>
      </c>
      <c r="AA10" s="6"/>
      <c r="AB10" s="6"/>
      <c r="AC10" s="22">
        <v>0.5</v>
      </c>
      <c r="AD10" s="6">
        <v>0</v>
      </c>
      <c r="AE10" s="6"/>
      <c r="AF10" s="6"/>
      <c r="AG10" s="6"/>
      <c r="AH10" s="6"/>
      <c r="AI10" s="22">
        <v>0.5</v>
      </c>
      <c r="AJ10" s="6"/>
      <c r="AK10" s="6">
        <v>0</v>
      </c>
      <c r="AL10" s="6">
        <v>0</v>
      </c>
      <c r="AM10" s="9">
        <f t="shared" si="0"/>
        <v>3</v>
      </c>
    </row>
    <row r="11" spans="1:39" ht="20" customHeight="1" x14ac:dyDescent="0.2">
      <c r="A11" s="17" t="s">
        <v>6</v>
      </c>
      <c r="B11" s="6">
        <v>0</v>
      </c>
      <c r="C11" s="22">
        <v>0.25</v>
      </c>
      <c r="D11" s="22">
        <v>0.25</v>
      </c>
      <c r="E11" s="22">
        <v>0.25</v>
      </c>
      <c r="F11" s="6"/>
      <c r="G11" s="6"/>
      <c r="H11" s="6"/>
      <c r="I11" s="6"/>
      <c r="J11" s="6"/>
      <c r="K11" s="6"/>
      <c r="L11" s="6"/>
      <c r="M11" s="22">
        <v>0.25</v>
      </c>
      <c r="N11" s="6">
        <v>0.25</v>
      </c>
      <c r="O11" s="6"/>
      <c r="P11" s="6"/>
      <c r="Q11" s="6"/>
      <c r="R11" s="6"/>
      <c r="S11" s="22">
        <v>0.25</v>
      </c>
      <c r="T11" s="6">
        <v>0.5</v>
      </c>
      <c r="U11" s="22">
        <v>0.25</v>
      </c>
      <c r="V11" s="6">
        <v>0.5</v>
      </c>
      <c r="W11" s="6">
        <v>0.5</v>
      </c>
      <c r="X11" s="6">
        <v>0.5</v>
      </c>
      <c r="Y11" s="22">
        <v>0.5</v>
      </c>
      <c r="Z11" s="22">
        <v>0.5</v>
      </c>
      <c r="AA11" s="6"/>
      <c r="AB11" s="6"/>
      <c r="AC11" s="6"/>
      <c r="AD11" s="6"/>
      <c r="AE11" s="6"/>
      <c r="AF11" s="6"/>
      <c r="AG11" s="6"/>
      <c r="AH11" s="6"/>
      <c r="AI11" s="6"/>
      <c r="AJ11" s="24"/>
      <c r="AK11" s="6"/>
      <c r="AL11" s="6"/>
      <c r="AM11" s="9">
        <f t="shared" si="0"/>
        <v>5</v>
      </c>
    </row>
    <row r="12" spans="1:39" ht="20" customHeight="1" x14ac:dyDescent="0.2">
      <c r="A12" s="17" t="s">
        <v>32</v>
      </c>
      <c r="B12" s="6"/>
      <c r="C12" s="6"/>
      <c r="D12" s="22">
        <v>0.25</v>
      </c>
      <c r="E12" s="6">
        <v>0.5</v>
      </c>
      <c r="F12" s="6"/>
      <c r="G12" s="6"/>
      <c r="H12" s="6"/>
      <c r="I12" s="6"/>
      <c r="J12" s="22">
        <v>0.25</v>
      </c>
      <c r="K12" s="6"/>
      <c r="L12" s="6"/>
      <c r="M12" s="6"/>
      <c r="N12" s="6"/>
      <c r="O12" s="6"/>
      <c r="P12" s="6"/>
      <c r="Q12" s="6"/>
      <c r="R12" s="6"/>
      <c r="S12" s="6"/>
      <c r="T12" s="22">
        <v>0.25</v>
      </c>
      <c r="U12" s="22">
        <v>0.25</v>
      </c>
      <c r="V12" s="6">
        <v>0.5</v>
      </c>
      <c r="W12" s="6"/>
      <c r="X12" s="6"/>
      <c r="Y12" s="22">
        <v>0</v>
      </c>
      <c r="Z12" s="22">
        <v>0.5</v>
      </c>
      <c r="AA12" s="6"/>
      <c r="AB12" s="6"/>
      <c r="AC12" s="6">
        <v>0</v>
      </c>
      <c r="AD12" s="6"/>
      <c r="AE12" s="6"/>
      <c r="AF12" s="6"/>
      <c r="AG12" s="6"/>
      <c r="AH12" s="6"/>
      <c r="AI12" s="22">
        <v>0.5</v>
      </c>
      <c r="AJ12" s="6">
        <v>0</v>
      </c>
      <c r="AK12" s="6"/>
      <c r="AL12" s="6">
        <v>0</v>
      </c>
      <c r="AM12" s="9">
        <f t="shared" si="0"/>
        <v>3</v>
      </c>
    </row>
    <row r="13" spans="1:39" ht="20" customHeight="1" x14ac:dyDescent="0.2">
      <c r="A13" s="17" t="s">
        <v>14</v>
      </c>
      <c r="B13" s="22">
        <v>0.25</v>
      </c>
      <c r="C13" s="22">
        <v>0.25</v>
      </c>
      <c r="D13" s="6">
        <v>0</v>
      </c>
      <c r="E13" s="6">
        <v>0.5</v>
      </c>
      <c r="F13" s="6"/>
      <c r="G13" s="6"/>
      <c r="H13" s="6"/>
      <c r="I13" s="6"/>
      <c r="J13" s="22">
        <v>0.25</v>
      </c>
      <c r="K13" s="6"/>
      <c r="L13" s="6"/>
      <c r="M13" s="6"/>
      <c r="N13" s="6"/>
      <c r="O13" s="6"/>
      <c r="P13" s="6"/>
      <c r="Q13" s="22">
        <v>0.25</v>
      </c>
      <c r="R13" s="6"/>
      <c r="S13" s="22">
        <v>0.25</v>
      </c>
      <c r="T13" s="22">
        <v>0.25</v>
      </c>
      <c r="U13" s="6">
        <v>0.5</v>
      </c>
      <c r="V13" s="6">
        <v>0.5</v>
      </c>
      <c r="W13" s="6"/>
      <c r="X13" s="6"/>
      <c r="Y13" s="22">
        <v>0.5</v>
      </c>
      <c r="Z13" s="6">
        <v>1</v>
      </c>
      <c r="AA13" s="6"/>
      <c r="AB13" s="6"/>
      <c r="AC13" s="22">
        <v>0.5</v>
      </c>
      <c r="AD13" s="22">
        <v>0.5</v>
      </c>
      <c r="AE13" s="22">
        <v>0.5</v>
      </c>
      <c r="AF13" s="6"/>
      <c r="AG13" s="6">
        <v>0</v>
      </c>
      <c r="AH13" s="6">
        <v>0</v>
      </c>
      <c r="AI13" s="22">
        <v>0.5</v>
      </c>
      <c r="AJ13" s="25"/>
      <c r="AK13" s="6">
        <v>0</v>
      </c>
      <c r="AL13" s="22">
        <v>0.5</v>
      </c>
      <c r="AM13" s="9">
        <f t="shared" si="0"/>
        <v>7</v>
      </c>
    </row>
    <row r="14" spans="1:39" ht="20" customHeight="1" x14ac:dyDescent="0.2">
      <c r="A14" s="17" t="s">
        <v>8</v>
      </c>
      <c r="B14" s="6"/>
      <c r="C14" s="22">
        <v>0.25</v>
      </c>
      <c r="D14" s="6"/>
      <c r="E14" s="6">
        <v>0.5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9">
        <f t="shared" si="0"/>
        <v>1</v>
      </c>
    </row>
    <row r="15" spans="1:39" ht="20" customHeight="1" x14ac:dyDescent="0.2">
      <c r="A15" s="17" t="s">
        <v>33</v>
      </c>
      <c r="B15" s="6">
        <v>0.25</v>
      </c>
      <c r="C15" s="6"/>
      <c r="D15" s="6">
        <v>0.25</v>
      </c>
      <c r="E15" s="22">
        <v>0.25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9">
        <f t="shared" si="0"/>
        <v>1</v>
      </c>
    </row>
    <row r="16" spans="1:39" ht="20" customHeight="1" x14ac:dyDescent="0.2">
      <c r="A16" s="17" t="s">
        <v>13</v>
      </c>
      <c r="B16" s="6">
        <v>0.25</v>
      </c>
      <c r="C16" s="6">
        <v>0.25</v>
      </c>
      <c r="D16" s="6"/>
      <c r="E16" s="22">
        <v>0.25</v>
      </c>
      <c r="F16" s="22">
        <v>0.25</v>
      </c>
      <c r="G16" s="6"/>
      <c r="H16" s="6"/>
      <c r="I16" s="6"/>
      <c r="J16" s="6"/>
      <c r="K16" s="6"/>
      <c r="L16" s="6"/>
      <c r="M16" s="6"/>
      <c r="N16" s="6">
        <v>0.25</v>
      </c>
      <c r="O16" s="6"/>
      <c r="P16" s="6"/>
      <c r="Q16" s="22">
        <v>0.25</v>
      </c>
      <c r="R16" s="6"/>
      <c r="S16" s="22">
        <v>0.25</v>
      </c>
      <c r="T16" s="22">
        <v>0.25</v>
      </c>
      <c r="U16" s="6">
        <v>0.5</v>
      </c>
      <c r="V16" s="22">
        <v>0.25</v>
      </c>
      <c r="W16" s="6">
        <v>0.5</v>
      </c>
      <c r="X16" s="6">
        <v>0</v>
      </c>
      <c r="Y16" s="22">
        <v>0.5</v>
      </c>
      <c r="Z16" s="22">
        <v>0.5</v>
      </c>
      <c r="AA16" s="22">
        <v>0.5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22">
        <v>0.5</v>
      </c>
      <c r="AJ16" s="6">
        <v>0</v>
      </c>
      <c r="AK16" s="22">
        <v>0.5</v>
      </c>
      <c r="AL16" s="6">
        <v>0</v>
      </c>
      <c r="AM16" s="9">
        <f t="shared" si="0"/>
        <v>6</v>
      </c>
    </row>
    <row r="17" spans="1:39" ht="20" customHeight="1" x14ac:dyDescent="0.2">
      <c r="A17" s="17" t="s">
        <v>34</v>
      </c>
      <c r="B17" s="6">
        <v>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9">
        <f t="shared" si="0"/>
        <v>0</v>
      </c>
    </row>
    <row r="18" spans="1:39" ht="20" customHeight="1" x14ac:dyDescent="0.2">
      <c r="A18" s="17" t="s">
        <v>11</v>
      </c>
      <c r="B18" s="6">
        <v>0</v>
      </c>
      <c r="C18" s="22">
        <v>0.25</v>
      </c>
      <c r="D18" s="6">
        <v>0</v>
      </c>
      <c r="E18" s="22">
        <v>0.25</v>
      </c>
      <c r="F18" s="6">
        <v>0.5</v>
      </c>
      <c r="G18" s="6"/>
      <c r="H18" s="22">
        <v>0.25</v>
      </c>
      <c r="I18" s="6"/>
      <c r="J18" s="6"/>
      <c r="K18" s="6"/>
      <c r="L18" s="6"/>
      <c r="M18" s="22">
        <v>0.25</v>
      </c>
      <c r="N18" s="6"/>
      <c r="O18" s="6"/>
      <c r="P18" s="6"/>
      <c r="Q18" s="6"/>
      <c r="R18" s="6"/>
      <c r="S18" s="22">
        <v>0.25</v>
      </c>
      <c r="T18" s="22">
        <v>0.25</v>
      </c>
      <c r="U18" s="22">
        <v>0.25</v>
      </c>
      <c r="V18" s="6">
        <v>0.5</v>
      </c>
      <c r="W18" s="6">
        <v>0</v>
      </c>
      <c r="X18" s="6">
        <v>0</v>
      </c>
      <c r="Y18" s="22">
        <v>0.5</v>
      </c>
      <c r="Z18" s="22">
        <v>0.5</v>
      </c>
      <c r="AA18" s="6">
        <v>0</v>
      </c>
      <c r="AB18" s="6">
        <v>0</v>
      </c>
      <c r="AC18" s="22">
        <v>0.5</v>
      </c>
      <c r="AD18" s="22">
        <v>0.5</v>
      </c>
      <c r="AE18" s="6"/>
      <c r="AF18" s="6"/>
      <c r="AG18" s="6"/>
      <c r="AH18" s="6"/>
      <c r="AI18" s="6">
        <v>0</v>
      </c>
      <c r="AJ18" s="6">
        <v>0</v>
      </c>
      <c r="AK18" s="6">
        <v>0</v>
      </c>
      <c r="AL18" s="6">
        <v>0</v>
      </c>
      <c r="AM18" s="9">
        <f t="shared" si="0"/>
        <v>5</v>
      </c>
    </row>
    <row r="19" spans="1:39" ht="20" customHeight="1" x14ac:dyDescent="0.2">
      <c r="A19" s="20" t="s">
        <v>35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6">
        <f t="shared" si="0"/>
        <v>0</v>
      </c>
    </row>
    <row r="20" spans="1:39" ht="20" customHeight="1" x14ac:dyDescent="0.2">
      <c r="A20" s="17" t="s">
        <v>9</v>
      </c>
      <c r="B20" s="22">
        <v>0.25</v>
      </c>
      <c r="C20" s="22">
        <v>0.25</v>
      </c>
      <c r="D20" s="22">
        <v>0.25</v>
      </c>
      <c r="E20" s="6">
        <v>0.5</v>
      </c>
      <c r="F20" s="6"/>
      <c r="G20" s="6"/>
      <c r="H20" s="6"/>
      <c r="I20" s="22">
        <v>0.25</v>
      </c>
      <c r="J20" s="22">
        <v>0.25</v>
      </c>
      <c r="K20" s="6"/>
      <c r="L20" s="6"/>
      <c r="M20" s="22">
        <v>0.25</v>
      </c>
      <c r="N20" s="22">
        <v>0.25</v>
      </c>
      <c r="O20" s="6"/>
      <c r="P20" s="6"/>
      <c r="Q20" s="22">
        <v>0.25</v>
      </c>
      <c r="R20" s="22">
        <v>0.25</v>
      </c>
      <c r="S20" s="22">
        <v>0.25</v>
      </c>
      <c r="T20" s="6">
        <v>0.5</v>
      </c>
      <c r="U20" s="22">
        <v>0.25</v>
      </c>
      <c r="V20" s="6">
        <v>0.5</v>
      </c>
      <c r="W20" s="6">
        <v>1</v>
      </c>
      <c r="X20" s="6">
        <v>0.5</v>
      </c>
      <c r="Y20" s="22">
        <v>0.5</v>
      </c>
      <c r="Z20" s="22">
        <v>0.5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22">
        <v>0.5</v>
      </c>
      <c r="AG20" s="22">
        <v>0.5</v>
      </c>
      <c r="AH20" s="22">
        <v>0.5</v>
      </c>
      <c r="AI20" s="22">
        <v>0.5</v>
      </c>
      <c r="AJ20" s="6">
        <v>0</v>
      </c>
      <c r="AK20" s="6">
        <v>0</v>
      </c>
      <c r="AL20" s="6">
        <v>0</v>
      </c>
      <c r="AM20" s="9">
        <f t="shared" si="0"/>
        <v>9</v>
      </c>
    </row>
    <row r="21" spans="1:39" ht="20" customHeight="1" x14ac:dyDescent="0.2">
      <c r="AM21" s="19"/>
    </row>
  </sheetData>
  <mergeCells count="4">
    <mergeCell ref="A1:A2"/>
    <mergeCell ref="B1:S1"/>
    <mergeCell ref="T1:AL1"/>
    <mergeCell ref="AM1:AM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Загальне</vt:lpstr>
      <vt:lpstr>Турецька мова</vt:lpstr>
      <vt:lpstr>Сокотрі</vt:lpstr>
      <vt:lpstr>Сингальська і тамільська мови</vt:lpstr>
      <vt:lpstr>Угорська мова</vt:lpstr>
      <vt:lpstr>Аламблак</vt:lpstr>
      <vt:lpstr>Аламблак!Print_Titles</vt:lpstr>
      <vt:lpstr>'Сингальська і тамільська мови'!Print_Titles</vt:lpstr>
      <vt:lpstr>Сокотрі!Print_Titles</vt:lpstr>
      <vt:lpstr>'Турецька мова'!Print_Titles</vt:lpstr>
      <vt:lpstr>'Угорська мова'!Print_Titles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Danylo Mysak</cp:lastModifiedBy>
  <cp:lastPrinted>2016-03-20T22:07:26Z</cp:lastPrinted>
  <dcterms:created xsi:type="dcterms:W3CDTF">2014-03-11T19:42:22Z</dcterms:created>
  <dcterms:modified xsi:type="dcterms:W3CDTF">2019-05-07T22:13:06Z</dcterms:modified>
</cp:coreProperties>
</file>