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28580" windowHeight="16160" activeTab="1"/>
  </bookViews>
  <sheets>
    <sheet name="Молодша ліга - результати" sheetId="1" r:id="rId1"/>
    <sheet name="Старша ліга - результати" sheetId="2" r:id="rId2"/>
    <sheet name="Молодша ліга - розбаловка" sheetId="3" r:id="rId3"/>
    <sheet name="Старша ліга - розбаловка" sheetId="4" r:id="rId4"/>
  </sheets>
  <definedNames>
    <definedName name="кабинет" localSheetId="1">'Старша ліга - результати'!$J$2:$J$63</definedName>
    <definedName name="кабинет">'Молодша ліга - результати'!$J$2:$J$33</definedName>
  </definedNames>
  <calcPr fullCalcOnLoad="1"/>
</workbook>
</file>

<file path=xl/sharedStrings.xml><?xml version="1.0" encoding="utf-8"?>
<sst xmlns="http://schemas.openxmlformats.org/spreadsheetml/2006/main" count="648" uniqueCount="227">
  <si>
    <t>Прізвище, ім'я, по батькові учня (ПОВНІСТЮ!)</t>
  </si>
  <si>
    <t>Навчальний заклад</t>
  </si>
  <si>
    <t>Клас</t>
  </si>
  <si>
    <t>Дата народження (ПОВНІСТЮ!)</t>
  </si>
  <si>
    <t>Місце на І етапі</t>
  </si>
  <si>
    <t>Прізвище, ім'я, по батькові учителя, який підготував учня (ПОВНІСТЮ!)</t>
  </si>
  <si>
    <t>Примітки</t>
  </si>
  <si>
    <t>Герасименко Вікторія Романівна</t>
  </si>
  <si>
    <t>Києво-Печерський ліцей №171 "Лідер"</t>
  </si>
  <si>
    <t>І</t>
  </si>
  <si>
    <t>Мелентьєва Ада Денисівна</t>
  </si>
  <si>
    <t>Руденко Анастасія Вячеславівна</t>
  </si>
  <si>
    <t>ІІ</t>
  </si>
  <si>
    <t>Швидка Надія Андріївна</t>
  </si>
  <si>
    <t>ІІІ</t>
  </si>
  <si>
    <t>Денисова Катерина Ігорівна</t>
  </si>
  <si>
    <t>Бондаренко Михайло Романович</t>
  </si>
  <si>
    <t>Понамаренко Максим Вікторович</t>
  </si>
  <si>
    <t>Тульчинська Кіра Петрівна</t>
  </si>
  <si>
    <t>Шевчук Віталій Ігорович</t>
  </si>
  <si>
    <t>Шашков Владислав Костянтинович</t>
  </si>
  <si>
    <t>Сиваченко Міхаіл Костянтинович</t>
  </si>
  <si>
    <t>7ий клас</t>
  </si>
  <si>
    <t>Юрченко Артур Іванович</t>
  </si>
  <si>
    <t>8 клас</t>
  </si>
  <si>
    <t>Козій Денис Юрійович</t>
  </si>
  <si>
    <t>---</t>
  </si>
  <si>
    <t>Гребльов Сергій Генадійович</t>
  </si>
  <si>
    <t>Деречей Альона Олексіївна</t>
  </si>
  <si>
    <t>Штанденко Анна Сергіївна</t>
  </si>
  <si>
    <t>Кравченко Олег Ігорович</t>
  </si>
  <si>
    <t>Ломоносов Матвій Олексійович</t>
  </si>
  <si>
    <t>Діхтяренко Софія Андріївна</t>
  </si>
  <si>
    <t xml:space="preserve">Шулевський Роман Дмитрович </t>
  </si>
  <si>
    <t>Білоус  Юрій  Валентинович</t>
  </si>
  <si>
    <t>Природничо-науковий ліцей №145</t>
  </si>
  <si>
    <t>немає</t>
  </si>
  <si>
    <t>Боровий  Іван  Володимирович</t>
  </si>
  <si>
    <t>Васильєв  Костянтин  Олексійович</t>
  </si>
  <si>
    <t>Довбань  Микита  Ігорович</t>
  </si>
  <si>
    <t>Курочкін  Павло  Ігорович</t>
  </si>
  <si>
    <t>Кучеренко  Володимир  Олегович</t>
  </si>
  <si>
    <t>Роїк  Ігор  Олександрович</t>
  </si>
  <si>
    <t>Савченко  Микола  Віталійович</t>
  </si>
  <si>
    <t>Шевель  Денис  Євгенійович</t>
  </si>
  <si>
    <t>-</t>
  </si>
  <si>
    <t>Васильченко  Анастасія  Дмитрівна</t>
  </si>
  <si>
    <t>Гусєєв  Єгор  Костянтинович</t>
  </si>
  <si>
    <t>Маленко  Сергій  Сергійович</t>
  </si>
  <si>
    <t>Нагорний  Дмитро  Андрійович</t>
  </si>
  <si>
    <t>Російськов  Владислав  Євгенович</t>
  </si>
  <si>
    <t>Сірик  Артем  Олексійович</t>
  </si>
  <si>
    <t>Скоробагатько  Дмитро  Олександрович</t>
  </si>
  <si>
    <t>Фалько  Олег  Андрійович</t>
  </si>
  <si>
    <t>Васюта  Анатолій  Вікторович</t>
  </si>
  <si>
    <t>Веха  Олексій  Володимирович</t>
  </si>
  <si>
    <t>Єжель  Михайло  Ігорович</t>
  </si>
  <si>
    <t>Комаров  Микита  Павлович</t>
  </si>
  <si>
    <t>Рябіченко  Алєксандра  Дмитрівна</t>
  </si>
  <si>
    <t>Беженар  Христина  Денисівна</t>
  </si>
  <si>
    <t>Данильченко  Варвара  Сергіївна</t>
  </si>
  <si>
    <t>Колісник  Дмитро  Олексійович</t>
  </si>
  <si>
    <t>Левошко  Данило  Костянтинович</t>
  </si>
  <si>
    <t>Тонкошкур  Ксенія  Геннадіївна</t>
  </si>
  <si>
    <t>Щуров  Антон  Павлович</t>
  </si>
  <si>
    <t>Мосійчук  Кирило  Олександрович</t>
  </si>
  <si>
    <t>Халапсус  Гліб  Денисович</t>
  </si>
  <si>
    <t>Домніч Денис  Сергійович</t>
  </si>
  <si>
    <t>Редя  Олександр  Володимирович</t>
  </si>
  <si>
    <t>Самарець Олександр Юрійович</t>
  </si>
  <si>
    <t>Сізікова  Софія  Євгеніївна</t>
  </si>
  <si>
    <t>Тарабров  Гліб  Ігорович</t>
  </si>
  <si>
    <t>Баранова Марія  Вячеславівна</t>
  </si>
  <si>
    <t>Бернада  Дмитрій  Анатолійович</t>
  </si>
  <si>
    <t>Білик  Олеся  Олександрівна</t>
  </si>
  <si>
    <t>Воробйов  Євгеній  Григорович</t>
  </si>
  <si>
    <t>Клименко  Ярослав  Ілліч</t>
  </si>
  <si>
    <t>Ковба  Борис  Ігорович</t>
  </si>
  <si>
    <t>Малєв  Іван  Юрійович</t>
  </si>
  <si>
    <t>Шрамко  Георгій  Юрійович</t>
  </si>
  <si>
    <t>Горох  Катерина  Євгеніївна</t>
  </si>
  <si>
    <t>2/28/0002</t>
  </si>
  <si>
    <t>Леонтьєва  Марія  Костянтинівна</t>
  </si>
  <si>
    <t>Рижов  Ігор  Антонович</t>
  </si>
  <si>
    <t>Глуховський  Павло  Олександрович</t>
  </si>
  <si>
    <t>Данильченко  Софія  Сергіївна</t>
  </si>
  <si>
    <t>Денисенко  Андрій  Вікторович</t>
  </si>
  <si>
    <t>Мацуй  Анна  Михайлівна</t>
  </si>
  <si>
    <t>Потьомкін  Лев  Євгенович</t>
  </si>
  <si>
    <t>Білокур  Михайло  Олександрович</t>
  </si>
  <si>
    <t>Дмитрук  Михайло  Андрійович</t>
  </si>
  <si>
    <t>Нікітін  Богдан  Денисович</t>
  </si>
  <si>
    <t>Осадча  Поліна  Ігорівна</t>
  </si>
  <si>
    <t>Пристюк  Назар  Володимирович</t>
  </si>
  <si>
    <t>Таран  Дмитро  Олександрович</t>
  </si>
  <si>
    <t>Хабатюк  Юлія  Олексіївна</t>
  </si>
  <si>
    <t>Хропачов Іван Глібович</t>
  </si>
  <si>
    <t>Борисюк Василина-Катерина Іванівна</t>
  </si>
  <si>
    <t>Черненко Всеволод  Сергійович</t>
  </si>
  <si>
    <t>Щербак  Денис  Володимирович</t>
  </si>
  <si>
    <t>Петрусенко Влада Віталіївна</t>
  </si>
  <si>
    <t>Новопечерська школа</t>
  </si>
  <si>
    <t>Хворостяний Ігор Григорович, Тимошкевич Вікторія Олексіївна</t>
  </si>
  <si>
    <t>Лісовик Софія Олександрівна</t>
  </si>
  <si>
    <t>Ванін Данило Олегович</t>
  </si>
  <si>
    <t>Питюр Ольга Василівна, Тимошкевич Вікторія Олексіївна</t>
  </si>
  <si>
    <t>Онищенко Анастасія Миколаївна</t>
  </si>
  <si>
    <t>Тимощук Нікіта  Андрійович</t>
  </si>
  <si>
    <t>Колодач Яна</t>
  </si>
  <si>
    <t>Панфілов Микита</t>
  </si>
  <si>
    <t>Столбец1</t>
  </si>
  <si>
    <t>Кабінет</t>
  </si>
  <si>
    <t>Цинцеус Андрій Олегович</t>
  </si>
  <si>
    <t>Руденко Дмитро Вадимович</t>
  </si>
  <si>
    <t>Шифр</t>
  </si>
  <si>
    <t>Братчик Софія Романівна</t>
  </si>
  <si>
    <t>Венгер Максим Анатолійович</t>
  </si>
  <si>
    <t>УГЛ</t>
  </si>
  <si>
    <t>Штанденко Михайло Сергійович</t>
  </si>
  <si>
    <t>Манвелян Михайло Борисович</t>
  </si>
  <si>
    <t>s-23-01</t>
  </si>
  <si>
    <t>s-23-02</t>
  </si>
  <si>
    <t>m-25-01</t>
  </si>
  <si>
    <t>m-23-08</t>
  </si>
  <si>
    <t>m-25-05</t>
  </si>
  <si>
    <t>m-25-06</t>
  </si>
  <si>
    <t>m-26-06</t>
  </si>
  <si>
    <t>m-26-08</t>
  </si>
  <si>
    <t>m-28-05</t>
  </si>
  <si>
    <t>m-28-08</t>
  </si>
  <si>
    <t>m-29-06</t>
  </si>
  <si>
    <t>s-23-04</t>
  </si>
  <si>
    <t>s-25-02</t>
  </si>
  <si>
    <t>s-25-10</t>
  </si>
  <si>
    <t>s-26-03</t>
  </si>
  <si>
    <t>s-26-05</t>
  </si>
  <si>
    <t>s-26-07</t>
  </si>
  <si>
    <t>s-27-01</t>
  </si>
  <si>
    <t>s-28-06</t>
  </si>
  <si>
    <t>s-29-05</t>
  </si>
  <si>
    <t>s-23-05</t>
  </si>
  <si>
    <t>s-23-07</t>
  </si>
  <si>
    <t>s-25-03</t>
  </si>
  <si>
    <t>s-25-04</t>
  </si>
  <si>
    <t>s-25-08</t>
  </si>
  <si>
    <t>s-25-09</t>
  </si>
  <si>
    <t>s-26-04</t>
  </si>
  <si>
    <t>s-26-09</t>
  </si>
  <si>
    <t>s-27-02</t>
  </si>
  <si>
    <t>s-28-01</t>
  </si>
  <si>
    <t>s-28-03</t>
  </si>
  <si>
    <t>s-28-10</t>
  </si>
  <si>
    <t>s-29-02</t>
  </si>
  <si>
    <t>s-29-03</t>
  </si>
  <si>
    <t>s-29-04</t>
  </si>
  <si>
    <t>s-23-03</t>
  </si>
  <si>
    <t>s-23-06</t>
  </si>
  <si>
    <t>s-25-07</t>
  </si>
  <si>
    <t>s-26-01</t>
  </si>
  <si>
    <t>s-26-02</t>
  </si>
  <si>
    <t>s-27-03</t>
  </si>
  <si>
    <t>s-28-02</t>
  </si>
  <si>
    <t>s-28-04</t>
  </si>
  <si>
    <t>s-28-07</t>
  </si>
  <si>
    <t>s-28-09</t>
  </si>
  <si>
    <t>s-29-01</t>
  </si>
  <si>
    <t>s-29-07</t>
  </si>
  <si>
    <t>s-29-08</t>
  </si>
  <si>
    <t>1. Баджо</t>
  </si>
  <si>
    <t>2. Японські вантажівки</t>
  </si>
  <si>
    <t>3. Іменники</t>
  </si>
  <si>
    <t>4. Ік</t>
  </si>
  <si>
    <t>Сума</t>
  </si>
  <si>
    <t>4. Керрієр</t>
  </si>
  <si>
    <t>Результат</t>
  </si>
  <si>
    <t>Порядок слів (числівник, іменник, займенник): 2</t>
  </si>
  <si>
    <t>Порядок слів (числівник, іменник, прикметник): 2</t>
  </si>
  <si>
    <t>Порядок слів (іменник, займенник, прикметник): 2</t>
  </si>
  <si>
    <t>Словник іменників та прикметників: 1</t>
  </si>
  <si>
    <t>Словник займенників та числівників: 1</t>
  </si>
  <si>
    <t>Відповіді: 12</t>
  </si>
  <si>
    <t>Правила: 8</t>
  </si>
  <si>
    <t>Напрям письма: 2</t>
  </si>
  <si>
    <t>Напрям письма (причина): 1</t>
  </si>
  <si>
    <t>Дзвінкі звуки: 1</t>
  </si>
  <si>
    <t>Знак з хіраґани: 2</t>
  </si>
  <si>
    <t>Знак з хіраґани (причина): 1</t>
  </si>
  <si>
    <t>Риска: 1</t>
  </si>
  <si>
    <t>Символи ki, ko, ku, se, so, ta: 1</t>
  </si>
  <si>
    <t>Символи ka/ga, to/do, ji: 1</t>
  </si>
  <si>
    <t>Символи i, ma, mi, mo, n, na, o, ra, re, ri, ru: 1</t>
  </si>
  <si>
    <t>Відповіді: 9</t>
  </si>
  <si>
    <t>Правила: 11</t>
  </si>
  <si>
    <t>Властивість А: 7</t>
  </si>
  <si>
    <t>Властивість Б: 7</t>
  </si>
  <si>
    <t>Приклади: 1</t>
  </si>
  <si>
    <t>Відповіді: 5</t>
  </si>
  <si>
    <t>Правила: 15</t>
  </si>
  <si>
    <t>Переклади: 3</t>
  </si>
  <si>
    <t>Слова мовою ік: 11</t>
  </si>
  <si>
    <t>Відповіді: 14</t>
  </si>
  <si>
    <t>Гармонія голосних: 1</t>
  </si>
  <si>
    <t>Значення суфікса ukot чи відповідного: 1</t>
  </si>
  <si>
    <t>Значення суфікса -es: 0.5</t>
  </si>
  <si>
    <t>Значення суфікса -i: 0.5</t>
  </si>
  <si>
    <t>Позиція суфікса -i: 0.5</t>
  </si>
  <si>
    <t>Позиція суфікса -es: 0.5</t>
  </si>
  <si>
    <t>Залежність форми слова від останньої приголосної k: 1</t>
  </si>
  <si>
    <t>Дві форми суфікса ot: 0.5</t>
  </si>
  <si>
    <t>Правила: 6</t>
  </si>
  <si>
    <t>Завдання 1: 6</t>
  </si>
  <si>
    <t>Завдання 2: 4</t>
  </si>
  <si>
    <t>Завдання 3: 5</t>
  </si>
  <si>
    <t>Відповіді: 15</t>
  </si>
  <si>
    <t>Символ відповідає складу: 0.5</t>
  </si>
  <si>
    <t>Напрям письма: 0.5</t>
  </si>
  <si>
    <t>Подвоєння останньої голосної: 0.5</t>
  </si>
  <si>
    <t>Правила: 5</t>
  </si>
  <si>
    <t>Приголосний визначає базову форму: 0.5</t>
  </si>
  <si>
    <t>Голосний задає орієнтацію та додаткові позначки: 0.5</t>
  </si>
  <si>
    <t>Закономірності утворення k', z, g: 1.5</t>
  </si>
  <si>
    <t>Словник голосних: 0.5</t>
  </si>
  <si>
    <t>Словник приголосних: 1</t>
  </si>
  <si>
    <t>Місце</t>
  </si>
  <si>
    <t>I</t>
  </si>
  <si>
    <t>II</t>
  </si>
  <si>
    <t>III</t>
  </si>
</sst>
</file>

<file path=xl/styles.xml><?xml version="1.0" encoding="utf-8"?>
<styleSheet xmlns="http://schemas.openxmlformats.org/spreadsheetml/2006/main">
  <numFmts count="38">
    <numFmt numFmtId="5" formatCode="&quot;UAH&quot;#,##0_);\(&quot;UAH&quot;#,##0\)"/>
    <numFmt numFmtId="6" formatCode="&quot;UAH&quot;#,##0_);[Red]\(&quot;UAH&quot;#,##0\)"/>
    <numFmt numFmtId="7" formatCode="&quot;UAH&quot;#,##0.00_);\(&quot;UAH&quot;#,##0.00\)"/>
    <numFmt numFmtId="8" formatCode="&quot;UAH&quot;#,##0.00_);[Red]\(&quot;UAH&quot;#,##0.00\)"/>
    <numFmt numFmtId="42" formatCode="_(&quot;UAH&quot;* #,##0_);_(&quot;UAH&quot;* \(#,##0\);_(&quot;UAH&quot;* &quot;-&quot;_);_(@_)"/>
    <numFmt numFmtId="41" formatCode="_(* #,##0_);_(* \(#,##0\);_(* &quot;-&quot;_);_(@_)"/>
    <numFmt numFmtId="44" formatCode="_(&quot;UAH&quot;* #,##0.00_);_(&quot;UAH&quot;* \(#,##0.00\);_(&quot;UAH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m/d/yyyy\ h:mm:ss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6128"/>
      </top>
      <bottom>
        <color indexed="63"/>
      </bottom>
    </border>
    <border>
      <left/>
      <right/>
      <top style="thin">
        <color rgb="FFC2D69B"/>
      </top>
      <bottom style="thin">
        <color rgb="FFC2D69B"/>
      </bottom>
    </border>
    <border>
      <left style="thin">
        <color rgb="FF4F6128"/>
      </left>
      <right>
        <color indexed="63"/>
      </right>
      <top>
        <color indexed="63"/>
      </top>
      <bottom style="thin">
        <color rgb="FF4F6128"/>
      </bottom>
    </border>
    <border>
      <left>
        <color indexed="63"/>
      </left>
      <right>
        <color indexed="63"/>
      </right>
      <top>
        <color indexed="63"/>
      </top>
      <bottom style="thin">
        <color rgb="FF4F6128"/>
      </bottom>
    </border>
    <border>
      <left>
        <color indexed="63"/>
      </left>
      <right style="thin">
        <color rgb="FFC2D69B"/>
      </right>
      <top style="thin">
        <color rgb="FFC2D69B"/>
      </top>
      <bottom style="thin">
        <color rgb="FFC2D69B"/>
      </bottom>
    </border>
    <border>
      <left style="thin">
        <color rgb="FF4F6128"/>
      </left>
      <right>
        <color indexed="63"/>
      </right>
      <top style="thin">
        <color rgb="FF4F6128"/>
      </top>
      <bottom>
        <color indexed="63"/>
      </bottom>
    </border>
    <border>
      <left>
        <color indexed="63"/>
      </left>
      <right style="thin">
        <color rgb="FF4F6128"/>
      </right>
      <top style="thin">
        <color rgb="FF4F6128"/>
      </top>
      <bottom>
        <color indexed="63"/>
      </bottom>
    </border>
    <border>
      <left style="thin">
        <color rgb="FF4F61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4F6128"/>
      </right>
      <top>
        <color indexed="63"/>
      </top>
      <bottom>
        <color indexed="63"/>
      </bottom>
    </border>
    <border>
      <left>
        <color indexed="63"/>
      </left>
      <right style="thin">
        <color rgb="FFC2D69B"/>
      </right>
      <top style="thin">
        <color rgb="FFC2D69B"/>
      </top>
      <bottom style="thin">
        <color rgb="FF4F6128"/>
      </bottom>
    </border>
    <border>
      <left>
        <color indexed="63"/>
      </left>
      <right style="thin">
        <color rgb="FF4F6128"/>
      </right>
      <top>
        <color indexed="63"/>
      </top>
      <bottom style="thin">
        <color rgb="FF4F6128"/>
      </bottom>
    </border>
    <border>
      <left style="thin">
        <color rgb="FF4F6128"/>
      </left>
      <right style="thin">
        <color rgb="FF4F6128"/>
      </right>
      <top style="thin">
        <color rgb="FF4F6128"/>
      </top>
      <bottom>
        <color indexed="63"/>
      </bottom>
    </border>
    <border>
      <left style="thin">
        <color rgb="FF4F6128"/>
      </left>
      <right style="thin">
        <color rgb="FF4F6128"/>
      </right>
      <top>
        <color indexed="63"/>
      </top>
      <bottom>
        <color indexed="63"/>
      </bottom>
    </border>
    <border>
      <left/>
      <right/>
      <top style="thin">
        <color rgb="FFC2D69B"/>
      </top>
      <bottom style="thin">
        <color rgb="FF4F6128"/>
      </bottom>
    </border>
    <border>
      <left style="thin">
        <color rgb="FF4F6128"/>
      </left>
      <right style="thin">
        <color rgb="FF4F6128"/>
      </right>
      <top>
        <color indexed="63"/>
      </top>
      <bottom style="thin">
        <color rgb="FF4F612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49" fontId="40" fillId="32" borderId="11" xfId="0" applyNumberFormat="1" applyFont="1" applyFill="1" applyBorder="1" applyAlignment="1">
      <alignment horizontal="center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/>
    </xf>
    <xf numFmtId="49" fontId="2" fillId="33" borderId="14" xfId="0" applyNumberFormat="1" applyFont="1" applyFill="1" applyBorder="1" applyAlignment="1">
      <alignment horizontal="center"/>
    </xf>
    <xf numFmtId="0" fontId="39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20" xfId="0" applyFont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39" fillId="0" borderId="2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9" fillId="0" borderId="22" xfId="0" applyFont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39" fillId="0" borderId="16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39" fillId="0" borderId="2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1:M33" comment="" totalsRowShown="0">
  <autoFilter ref="B1:M33"/>
  <tableColumns count="12">
    <tableColumn id="1" name="Прізвище, ім'я, по батькові учня (ПОВНІСТЮ!)"/>
    <tableColumn id="2" name="Навчальний заклад"/>
    <tableColumn id="3" name="Клас"/>
    <tableColumn id="4" name="Дата народження (ПОВНІСТЮ!)"/>
    <tableColumn id="5" name="Місце на І етапі"/>
    <tableColumn id="6" name="Прізвище, ім'я, по батькові учителя, який підготував учня (ПОВНІСТЮ!)"/>
    <tableColumn id="7" name="Примітки"/>
    <tableColumn id="8" name="Столбец1"/>
    <tableColumn id="9" name="Кабінет"/>
    <tableColumn id="10" name="Шифр"/>
    <tableColumn id="11" name="Результат"/>
    <tableColumn id="12" name="Місце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B1:M63" comment="" totalsRowShown="0">
  <autoFilter ref="B1:M63"/>
  <tableColumns count="12">
    <tableColumn id="1" name="Прізвище, ім'я, по батькові учня (ПОВНІСТЮ!)"/>
    <tableColumn id="2" name="Навчальний заклад"/>
    <tableColumn id="3" name="Клас"/>
    <tableColumn id="4" name="Дата народження (ПОВНІСТЮ!)"/>
    <tableColumn id="5" name="Місце на І етапі"/>
    <tableColumn id="6" name="Прізвище, ім'я, по батькові учителя, який підготував учня (ПОВНІСТЮ!)"/>
    <tableColumn id="7" name="Примітки"/>
    <tableColumn id="8" name="Столбец1"/>
    <tableColumn id="9" name="Кабінет"/>
    <tableColumn id="10" name="Шифр"/>
    <tableColumn id="11" name="Результат"/>
    <tableColumn id="12" name="Місце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14.57421875" defaultRowHeight="15.75" customHeight="1"/>
  <cols>
    <col min="1" max="1" width="0.42578125" style="0" customWidth="1"/>
    <col min="2" max="2" width="31.421875" style="0" customWidth="1"/>
    <col min="3" max="3" width="21.421875" style="0" customWidth="1"/>
    <col min="4" max="4" width="5.421875" style="0" customWidth="1"/>
    <col min="5" max="5" width="21.421875" style="0" hidden="1" customWidth="1"/>
    <col min="6" max="6" width="0.2890625" style="0" hidden="1" customWidth="1"/>
    <col min="7" max="7" width="21.421875" style="0" hidden="1" customWidth="1"/>
    <col min="8" max="8" width="0.13671875" style="0" hidden="1" customWidth="1"/>
    <col min="9" max="9" width="21.421875" style="0" hidden="1" customWidth="1"/>
    <col min="10" max="10" width="10.28125" style="0" customWidth="1"/>
    <col min="11" max="11" width="21.421875" style="7" customWidth="1"/>
    <col min="12" max="12" width="21.421875" style="0" customWidth="1"/>
    <col min="13" max="13" width="21.421875" style="7" customWidth="1"/>
    <col min="14" max="14" width="14.421875" style="0" customWidth="1"/>
    <col min="15" max="15" width="21.421875" style="0" customWidth="1"/>
    <col min="16" max="16384" width="14.421875" style="0" customWidth="1"/>
  </cols>
  <sheetData>
    <row r="1" spans="2:13" ht="15.75" customHeight="1">
      <c r="B1" s="4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110</v>
      </c>
      <c r="J1" s="4" t="s">
        <v>111</v>
      </c>
      <c r="K1" s="5" t="s">
        <v>114</v>
      </c>
      <c r="L1" s="4" t="s">
        <v>174</v>
      </c>
      <c r="M1" s="5" t="s">
        <v>223</v>
      </c>
    </row>
    <row r="2" spans="1:13" ht="15.75" customHeight="1">
      <c r="A2" s="1"/>
      <c r="B2" s="2" t="s">
        <v>119</v>
      </c>
      <c r="C2" s="2" t="s">
        <v>8</v>
      </c>
      <c r="D2" s="2">
        <v>8</v>
      </c>
      <c r="E2" s="3"/>
      <c r="F2" s="2"/>
      <c r="G2" s="2"/>
      <c r="H2" s="2"/>
      <c r="J2">
        <v>25</v>
      </c>
      <c r="K2" s="6" t="s">
        <v>125</v>
      </c>
      <c r="L2" s="2">
        <f>'Молодша ліга - розбаловка'!AK7</f>
        <v>70</v>
      </c>
      <c r="M2" s="6" t="s">
        <v>224</v>
      </c>
    </row>
    <row r="3" spans="1:13" ht="15.75" customHeight="1">
      <c r="A3" s="1"/>
      <c r="B3" s="2" t="s">
        <v>37</v>
      </c>
      <c r="C3" s="2" t="s">
        <v>35</v>
      </c>
      <c r="D3" s="2">
        <v>8</v>
      </c>
      <c r="E3" s="3">
        <v>38087</v>
      </c>
      <c r="F3" s="2" t="s">
        <v>26</v>
      </c>
      <c r="G3" s="2" t="s">
        <v>36</v>
      </c>
      <c r="J3">
        <v>29</v>
      </c>
      <c r="K3" s="6" t="s">
        <v>130</v>
      </c>
      <c r="L3" s="2">
        <f>'Молодша ліга - розбаловка'!AK12</f>
        <v>35</v>
      </c>
      <c r="M3" s="6" t="s">
        <v>225</v>
      </c>
    </row>
    <row r="4" spans="1:13" ht="15.75" customHeight="1">
      <c r="A4" s="1"/>
      <c r="B4" s="2" t="s">
        <v>57</v>
      </c>
      <c r="C4" s="2" t="s">
        <v>35</v>
      </c>
      <c r="D4" s="2">
        <v>8</v>
      </c>
      <c r="E4" s="3">
        <v>37850</v>
      </c>
      <c r="F4" s="2" t="s">
        <v>26</v>
      </c>
      <c r="G4" s="2" t="s">
        <v>45</v>
      </c>
      <c r="J4">
        <v>28</v>
      </c>
      <c r="K4" s="6" t="s">
        <v>128</v>
      </c>
      <c r="L4" s="2">
        <f>'Молодша ліга - розбаловка'!AK10</f>
        <v>33</v>
      </c>
      <c r="M4" s="6" t="s">
        <v>225</v>
      </c>
    </row>
    <row r="5" spans="1:13" ht="15.75" customHeight="1">
      <c r="A5" s="1"/>
      <c r="B5" s="2" t="s">
        <v>108</v>
      </c>
      <c r="C5" s="2" t="s">
        <v>8</v>
      </c>
      <c r="D5" s="2">
        <v>8</v>
      </c>
      <c r="J5">
        <v>26</v>
      </c>
      <c r="K5" s="6" t="s">
        <v>127</v>
      </c>
      <c r="L5" s="2">
        <f>'Молодша ліга - розбаловка'!AK9</f>
        <v>29</v>
      </c>
      <c r="M5" s="6" t="s">
        <v>226</v>
      </c>
    </row>
    <row r="6" spans="1:13" ht="15.75" customHeight="1">
      <c r="A6" s="1"/>
      <c r="B6" s="2" t="s">
        <v>23</v>
      </c>
      <c r="C6" s="2" t="s">
        <v>8</v>
      </c>
      <c r="D6" s="2">
        <v>8</v>
      </c>
      <c r="E6" s="3">
        <v>37941</v>
      </c>
      <c r="F6" s="2" t="s">
        <v>9</v>
      </c>
      <c r="G6" s="2" t="s">
        <v>10</v>
      </c>
      <c r="H6" s="2" t="s">
        <v>24</v>
      </c>
      <c r="J6">
        <v>25</v>
      </c>
      <c r="K6" s="6" t="s">
        <v>124</v>
      </c>
      <c r="L6" s="2">
        <f>'Молодша ліга - розбаловка'!AK6</f>
        <v>27</v>
      </c>
      <c r="M6" s="6" t="s">
        <v>226</v>
      </c>
    </row>
    <row r="7" spans="1:13" ht="15.75" customHeight="1">
      <c r="A7" s="1"/>
      <c r="B7" s="2" t="s">
        <v>21</v>
      </c>
      <c r="C7" s="2" t="s">
        <v>8</v>
      </c>
      <c r="D7" s="2">
        <v>8</v>
      </c>
      <c r="E7" s="3">
        <v>38285</v>
      </c>
      <c r="F7" s="2" t="s">
        <v>14</v>
      </c>
      <c r="G7" s="2" t="s">
        <v>10</v>
      </c>
      <c r="H7" s="2" t="s">
        <v>22</v>
      </c>
      <c r="J7">
        <v>26</v>
      </c>
      <c r="K7" s="6" t="s">
        <v>126</v>
      </c>
      <c r="L7" s="2">
        <f>'Молодша ліга - розбаловка'!AK8</f>
        <v>24</v>
      </c>
      <c r="M7" s="6"/>
    </row>
    <row r="8" spans="1:13" ht="15.75" customHeight="1">
      <c r="A8" s="1"/>
      <c r="B8" s="2" t="s">
        <v>29</v>
      </c>
      <c r="C8" s="2" t="s">
        <v>8</v>
      </c>
      <c r="D8" s="2">
        <v>7</v>
      </c>
      <c r="E8" s="3">
        <v>38558</v>
      </c>
      <c r="F8" s="2" t="s">
        <v>14</v>
      </c>
      <c r="G8" s="2" t="s">
        <v>10</v>
      </c>
      <c r="H8" s="2" t="s">
        <v>22</v>
      </c>
      <c r="J8">
        <v>25</v>
      </c>
      <c r="K8" s="6" t="s">
        <v>122</v>
      </c>
      <c r="L8" s="2">
        <f>'Молодша ліга - розбаловка'!AK5</f>
        <v>22</v>
      </c>
      <c r="M8" s="6"/>
    </row>
    <row r="9" spans="1:13" ht="15.75" customHeight="1">
      <c r="A9" s="1"/>
      <c r="B9" s="2" t="s">
        <v>38</v>
      </c>
      <c r="C9" s="2" t="s">
        <v>35</v>
      </c>
      <c r="D9" s="2">
        <v>8</v>
      </c>
      <c r="E9" s="3">
        <v>38155</v>
      </c>
      <c r="F9" s="2" t="s">
        <v>26</v>
      </c>
      <c r="G9" s="2" t="s">
        <v>36</v>
      </c>
      <c r="J9">
        <v>28</v>
      </c>
      <c r="K9" s="6" t="s">
        <v>129</v>
      </c>
      <c r="L9" s="2">
        <f>'Молодша ліга - розбаловка'!AK11</f>
        <v>17</v>
      </c>
      <c r="M9" s="6"/>
    </row>
    <row r="10" spans="1:13" ht="15.75" customHeight="1">
      <c r="A10" s="1"/>
      <c r="B10" s="2" t="s">
        <v>55</v>
      </c>
      <c r="C10" s="2" t="s">
        <v>35</v>
      </c>
      <c r="D10" s="2">
        <v>8</v>
      </c>
      <c r="E10" s="3">
        <v>38218</v>
      </c>
      <c r="F10" s="2" t="s">
        <v>26</v>
      </c>
      <c r="G10" s="2" t="s">
        <v>45</v>
      </c>
      <c r="J10">
        <v>23</v>
      </c>
      <c r="K10" s="6" t="s">
        <v>123</v>
      </c>
      <c r="L10" s="2">
        <f>'Молодша ліга - розбаловка'!AK4</f>
        <v>13</v>
      </c>
      <c r="M10" s="6"/>
    </row>
    <row r="11" spans="1:13" ht="15.75" customHeight="1">
      <c r="A11" s="1"/>
      <c r="B11" s="2" t="s">
        <v>30</v>
      </c>
      <c r="C11" s="2" t="s">
        <v>8</v>
      </c>
      <c r="D11" s="2">
        <v>7</v>
      </c>
      <c r="E11" s="3">
        <v>38330</v>
      </c>
      <c r="F11" s="2" t="s">
        <v>12</v>
      </c>
      <c r="G11" s="2" t="s">
        <v>10</v>
      </c>
      <c r="H11" s="2" t="s">
        <v>22</v>
      </c>
      <c r="J11">
        <v>23</v>
      </c>
      <c r="K11" s="6"/>
      <c r="L11" s="2"/>
      <c r="M11" s="6"/>
    </row>
    <row r="12" spans="1:13" ht="15.75" customHeight="1">
      <c r="A12" s="1"/>
      <c r="B12" s="2" t="s">
        <v>109</v>
      </c>
      <c r="C12" s="2" t="s">
        <v>8</v>
      </c>
      <c r="D12" s="2">
        <v>7</v>
      </c>
      <c r="J12">
        <v>26</v>
      </c>
      <c r="K12" s="6"/>
      <c r="L12" s="2"/>
      <c r="M12" s="6"/>
    </row>
    <row r="13" spans="1:13" ht="15.75" customHeight="1">
      <c r="A13" s="1"/>
      <c r="B13" s="2" t="s">
        <v>33</v>
      </c>
      <c r="C13" s="2" t="s">
        <v>8</v>
      </c>
      <c r="D13" s="2">
        <v>7</v>
      </c>
      <c r="E13" s="3">
        <v>38399</v>
      </c>
      <c r="F13" s="2" t="s">
        <v>14</v>
      </c>
      <c r="G13" s="2" t="s">
        <v>10</v>
      </c>
      <c r="H13" s="2" t="s">
        <v>22</v>
      </c>
      <c r="J13">
        <v>27</v>
      </c>
      <c r="K13" s="6"/>
      <c r="L13" s="2"/>
      <c r="M13" s="6"/>
    </row>
    <row r="14" spans="1:13" ht="15.75" customHeight="1">
      <c r="A14" s="1"/>
      <c r="B14" s="2" t="s">
        <v>32</v>
      </c>
      <c r="C14" s="2" t="s">
        <v>8</v>
      </c>
      <c r="D14" s="2">
        <v>7</v>
      </c>
      <c r="E14" s="3">
        <v>38522</v>
      </c>
      <c r="F14" s="2" t="s">
        <v>9</v>
      </c>
      <c r="G14" s="2" t="s">
        <v>10</v>
      </c>
      <c r="H14" s="2" t="s">
        <v>22</v>
      </c>
      <c r="J14">
        <v>28</v>
      </c>
      <c r="K14" s="6"/>
      <c r="L14" s="2"/>
      <c r="M14" s="6"/>
    </row>
    <row r="15" spans="1:13" ht="15.75" customHeight="1">
      <c r="A15" s="1"/>
      <c r="B15" s="2" t="s">
        <v>31</v>
      </c>
      <c r="C15" s="2" t="s">
        <v>8</v>
      </c>
      <c r="D15" s="2">
        <v>7</v>
      </c>
      <c r="E15" s="3">
        <v>38377</v>
      </c>
      <c r="F15" s="2" t="s">
        <v>12</v>
      </c>
      <c r="G15" s="2" t="s">
        <v>10</v>
      </c>
      <c r="H15" s="2" t="s">
        <v>22</v>
      </c>
      <c r="J15">
        <v>29</v>
      </c>
      <c r="K15" s="6"/>
      <c r="L15" s="2"/>
      <c r="M15" s="6"/>
    </row>
    <row r="16" spans="1:13" ht="15.75" customHeight="1">
      <c r="A16" s="1"/>
      <c r="B16" s="2" t="s">
        <v>34</v>
      </c>
      <c r="C16" s="2" t="s">
        <v>35</v>
      </c>
      <c r="D16" s="2">
        <v>8</v>
      </c>
      <c r="E16" s="3">
        <v>37987</v>
      </c>
      <c r="F16" s="2" t="s">
        <v>26</v>
      </c>
      <c r="G16" s="2" t="s">
        <v>36</v>
      </c>
      <c r="J16">
        <v>23</v>
      </c>
      <c r="K16" s="6"/>
      <c r="L16" s="2"/>
      <c r="M16" s="6"/>
    </row>
    <row r="17" spans="1:13" ht="15.75" customHeight="1">
      <c r="A17" s="1"/>
      <c r="B17" s="2" t="s">
        <v>42</v>
      </c>
      <c r="C17" s="2" t="s">
        <v>35</v>
      </c>
      <c r="D17" s="2">
        <v>8</v>
      </c>
      <c r="E17" s="3">
        <v>38058</v>
      </c>
      <c r="F17" s="2" t="s">
        <v>26</v>
      </c>
      <c r="G17" s="2" t="s">
        <v>36</v>
      </c>
      <c r="J17">
        <v>23</v>
      </c>
      <c r="K17" s="6"/>
      <c r="L17" s="2"/>
      <c r="M17" s="6"/>
    </row>
    <row r="18" spans="1:13" ht="15.75" customHeight="1">
      <c r="A18" s="1"/>
      <c r="B18" s="2" t="s">
        <v>49</v>
      </c>
      <c r="C18" s="2" t="s">
        <v>35</v>
      </c>
      <c r="D18" s="2">
        <v>8</v>
      </c>
      <c r="E18" s="3">
        <v>38178</v>
      </c>
      <c r="F18" s="2" t="s">
        <v>26</v>
      </c>
      <c r="G18" s="2" t="s">
        <v>45</v>
      </c>
      <c r="J18">
        <v>23</v>
      </c>
      <c r="K18" s="6"/>
      <c r="L18" s="2"/>
      <c r="M18" s="6"/>
    </row>
    <row r="19" spans="1:13" ht="15.75" customHeight="1">
      <c r="A19" s="1"/>
      <c r="B19" s="2" t="s">
        <v>41</v>
      </c>
      <c r="C19" s="2" t="s">
        <v>35</v>
      </c>
      <c r="D19" s="2">
        <v>8</v>
      </c>
      <c r="E19" s="3">
        <v>38076</v>
      </c>
      <c r="F19" s="2" t="s">
        <v>26</v>
      </c>
      <c r="G19" s="2" t="s">
        <v>36</v>
      </c>
      <c r="J19">
        <v>25</v>
      </c>
      <c r="K19" s="6"/>
      <c r="L19" s="2"/>
      <c r="M19" s="6"/>
    </row>
    <row r="20" spans="1:13" ht="15.75" customHeight="1">
      <c r="A20" s="1"/>
      <c r="B20" s="2" t="s">
        <v>48</v>
      </c>
      <c r="C20" s="2" t="s">
        <v>35</v>
      </c>
      <c r="D20" s="2">
        <v>8</v>
      </c>
      <c r="E20" s="3">
        <v>38239</v>
      </c>
      <c r="F20" s="2" t="s">
        <v>26</v>
      </c>
      <c r="G20" s="2" t="s">
        <v>45</v>
      </c>
      <c r="J20">
        <v>25</v>
      </c>
      <c r="K20" s="6"/>
      <c r="L20" s="2"/>
      <c r="M20" s="6"/>
    </row>
    <row r="21" spans="1:13" ht="15.75" customHeight="1">
      <c r="A21" s="1"/>
      <c r="B21" s="2" t="s">
        <v>54</v>
      </c>
      <c r="C21" s="2" t="s">
        <v>35</v>
      </c>
      <c r="D21" s="2">
        <v>8</v>
      </c>
      <c r="E21" s="3">
        <v>38145</v>
      </c>
      <c r="F21" s="2" t="s">
        <v>26</v>
      </c>
      <c r="G21" s="2" t="s">
        <v>45</v>
      </c>
      <c r="J21">
        <v>25</v>
      </c>
      <c r="K21" s="6"/>
      <c r="L21" s="2"/>
      <c r="M21" s="6"/>
    </row>
    <row r="22" spans="1:13" ht="15.75" customHeight="1">
      <c r="A22" s="1"/>
      <c r="B22" s="2" t="s">
        <v>40</v>
      </c>
      <c r="C22" s="2" t="s">
        <v>35</v>
      </c>
      <c r="D22" s="2">
        <v>8</v>
      </c>
      <c r="E22" s="3">
        <v>37973</v>
      </c>
      <c r="F22" s="2" t="s">
        <v>26</v>
      </c>
      <c r="G22" s="2" t="s">
        <v>36</v>
      </c>
      <c r="J22">
        <v>26</v>
      </c>
      <c r="K22" s="6"/>
      <c r="L22" s="2"/>
      <c r="M22" s="6"/>
    </row>
    <row r="23" spans="1:13" ht="15.75" customHeight="1">
      <c r="A23" s="1"/>
      <c r="B23" s="2" t="s">
        <v>47</v>
      </c>
      <c r="C23" s="2" t="s">
        <v>35</v>
      </c>
      <c r="D23" s="2">
        <v>8</v>
      </c>
      <c r="E23" s="3">
        <v>38050</v>
      </c>
      <c r="F23" s="2" t="s">
        <v>26</v>
      </c>
      <c r="G23" s="2" t="s">
        <v>45</v>
      </c>
      <c r="J23">
        <v>26</v>
      </c>
      <c r="K23" s="6"/>
      <c r="L23" s="2"/>
      <c r="M23" s="6"/>
    </row>
    <row r="24" spans="1:13" ht="15.75" customHeight="1">
      <c r="A24" s="1"/>
      <c r="B24" s="2" t="s">
        <v>53</v>
      </c>
      <c r="C24" s="2" t="s">
        <v>35</v>
      </c>
      <c r="D24" s="2">
        <v>8</v>
      </c>
      <c r="E24" s="3">
        <v>38050</v>
      </c>
      <c r="F24" s="2" t="s">
        <v>26</v>
      </c>
      <c r="G24" s="2" t="s">
        <v>45</v>
      </c>
      <c r="J24">
        <v>26</v>
      </c>
      <c r="K24" s="6"/>
      <c r="L24" s="2"/>
      <c r="M24" s="6"/>
    </row>
    <row r="25" spans="1:13" ht="15.75" customHeight="1">
      <c r="A25" s="1"/>
      <c r="B25" s="2" t="s">
        <v>39</v>
      </c>
      <c r="C25" s="2" t="s">
        <v>35</v>
      </c>
      <c r="D25" s="2">
        <v>8</v>
      </c>
      <c r="E25" s="3">
        <v>38286</v>
      </c>
      <c r="F25" s="2" t="s">
        <v>26</v>
      </c>
      <c r="G25" s="2" t="s">
        <v>36</v>
      </c>
      <c r="J25">
        <v>27</v>
      </c>
      <c r="K25" s="6"/>
      <c r="L25" s="2"/>
      <c r="M25" s="6"/>
    </row>
    <row r="26" spans="1:13" ht="15.75" customHeight="1">
      <c r="A26" s="1"/>
      <c r="B26" s="2" t="s">
        <v>46</v>
      </c>
      <c r="C26" s="2" t="s">
        <v>35</v>
      </c>
      <c r="D26" s="2">
        <v>8</v>
      </c>
      <c r="E26" s="3">
        <v>37814</v>
      </c>
      <c r="F26" s="2" t="s">
        <v>26</v>
      </c>
      <c r="G26" s="2" t="s">
        <v>45</v>
      </c>
      <c r="J26">
        <v>27</v>
      </c>
      <c r="K26" s="6"/>
      <c r="L26" s="2"/>
      <c r="M26" s="6"/>
    </row>
    <row r="27" spans="1:13" ht="15.75" customHeight="1">
      <c r="A27" s="1"/>
      <c r="B27" s="2" t="s">
        <v>52</v>
      </c>
      <c r="C27" s="2" t="s">
        <v>35</v>
      </c>
      <c r="D27" s="2">
        <v>8</v>
      </c>
      <c r="E27" s="3">
        <v>37790</v>
      </c>
      <c r="F27" s="2" t="s">
        <v>26</v>
      </c>
      <c r="G27" s="2" t="s">
        <v>45</v>
      </c>
      <c r="J27">
        <v>27</v>
      </c>
      <c r="K27" s="6"/>
      <c r="L27" s="2"/>
      <c r="M27" s="6"/>
    </row>
    <row r="28" spans="1:13" ht="15.75" customHeight="1">
      <c r="A28" s="1"/>
      <c r="B28" s="2" t="s">
        <v>58</v>
      </c>
      <c r="C28" s="2" t="s">
        <v>35</v>
      </c>
      <c r="D28" s="2">
        <v>8</v>
      </c>
      <c r="E28" s="3">
        <v>38002</v>
      </c>
      <c r="F28" s="2" t="s">
        <v>26</v>
      </c>
      <c r="G28" s="2" t="s">
        <v>45</v>
      </c>
      <c r="J28">
        <v>27</v>
      </c>
      <c r="K28" s="6"/>
      <c r="L28" s="2"/>
      <c r="M28" s="6"/>
    </row>
    <row r="29" spans="1:13" ht="15.75" customHeight="1">
      <c r="A29" s="1"/>
      <c r="B29" s="2" t="s">
        <v>44</v>
      </c>
      <c r="C29" s="2" t="s">
        <v>35</v>
      </c>
      <c r="D29" s="2">
        <v>8</v>
      </c>
      <c r="E29" s="3">
        <v>38184</v>
      </c>
      <c r="F29" s="2" t="s">
        <v>26</v>
      </c>
      <c r="G29" s="2" t="s">
        <v>45</v>
      </c>
      <c r="J29">
        <v>28</v>
      </c>
      <c r="K29" s="6"/>
      <c r="L29" s="2"/>
      <c r="M29" s="6"/>
    </row>
    <row r="30" spans="1:13" ht="15.75" customHeight="1">
      <c r="A30" s="1"/>
      <c r="B30" s="2" t="s">
        <v>51</v>
      </c>
      <c r="C30" s="2" t="s">
        <v>35</v>
      </c>
      <c r="D30" s="2">
        <v>8</v>
      </c>
      <c r="E30" s="3">
        <v>37990</v>
      </c>
      <c r="F30" s="2" t="s">
        <v>26</v>
      </c>
      <c r="G30" s="2" t="s">
        <v>45</v>
      </c>
      <c r="J30">
        <v>28</v>
      </c>
      <c r="K30" s="6"/>
      <c r="L30" s="2"/>
      <c r="M30" s="6"/>
    </row>
    <row r="31" spans="1:13" ht="15.75" customHeight="1">
      <c r="A31" s="1"/>
      <c r="B31" s="2" t="s">
        <v>43</v>
      </c>
      <c r="C31" s="2" t="s">
        <v>35</v>
      </c>
      <c r="D31" s="2">
        <v>8</v>
      </c>
      <c r="E31" s="3">
        <v>38128</v>
      </c>
      <c r="F31" s="2" t="s">
        <v>26</v>
      </c>
      <c r="G31" s="2" t="s">
        <v>36</v>
      </c>
      <c r="J31">
        <v>29</v>
      </c>
      <c r="K31" s="6"/>
      <c r="L31" s="2"/>
      <c r="M31" s="6"/>
    </row>
    <row r="32" spans="1:13" ht="15.75" customHeight="1">
      <c r="A32" s="1"/>
      <c r="B32" s="2" t="s">
        <v>50</v>
      </c>
      <c r="C32" s="2" t="s">
        <v>35</v>
      </c>
      <c r="D32" s="2">
        <v>8</v>
      </c>
      <c r="E32" s="3">
        <v>37996</v>
      </c>
      <c r="F32" s="2" t="s">
        <v>26</v>
      </c>
      <c r="G32" s="2" t="s">
        <v>45</v>
      </c>
      <c r="J32">
        <v>29</v>
      </c>
      <c r="K32" s="6"/>
      <c r="L32" s="2"/>
      <c r="M32" s="6"/>
    </row>
    <row r="33" spans="1:13" ht="15.75" customHeight="1">
      <c r="A33" s="1"/>
      <c r="B33" s="2" t="s">
        <v>56</v>
      </c>
      <c r="C33" s="2" t="s">
        <v>35</v>
      </c>
      <c r="D33" s="2">
        <v>8</v>
      </c>
      <c r="E33" s="3">
        <v>38165</v>
      </c>
      <c r="F33" s="2" t="s">
        <v>26</v>
      </c>
      <c r="G33" s="2" t="s">
        <v>45</v>
      </c>
      <c r="J33">
        <v>29</v>
      </c>
      <c r="K33" s="6"/>
      <c r="L33" s="2"/>
      <c r="M33" s="6"/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14.57421875" defaultRowHeight="15.75" customHeight="1"/>
  <cols>
    <col min="1" max="1" width="0.42578125" style="0" customWidth="1"/>
    <col min="2" max="2" width="31.421875" style="0" customWidth="1"/>
    <col min="3" max="3" width="21.421875" style="0" customWidth="1"/>
    <col min="4" max="4" width="5.421875" style="0" customWidth="1"/>
    <col min="5" max="5" width="21.421875" style="0" hidden="1" customWidth="1"/>
    <col min="6" max="6" width="0.2890625" style="0" hidden="1" customWidth="1"/>
    <col min="7" max="7" width="21.421875" style="0" hidden="1" customWidth="1"/>
    <col min="8" max="8" width="0.13671875" style="0" hidden="1" customWidth="1"/>
    <col min="9" max="9" width="21.421875" style="0" hidden="1" customWidth="1"/>
    <col min="10" max="10" width="10.28125" style="0" customWidth="1"/>
    <col min="11" max="11" width="21.421875" style="7" customWidth="1"/>
    <col min="12" max="12" width="21.421875" style="0" customWidth="1"/>
    <col min="13" max="13" width="21.421875" style="7" customWidth="1"/>
    <col min="14" max="14" width="14.421875" style="0" customWidth="1"/>
    <col min="15" max="15" width="21.421875" style="0" customWidth="1"/>
    <col min="16" max="16384" width="14.421875" style="0" customWidth="1"/>
  </cols>
  <sheetData>
    <row r="1" spans="2:13" ht="15.75" customHeight="1">
      <c r="B1" s="4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110</v>
      </c>
      <c r="J1" s="4" t="s">
        <v>111</v>
      </c>
      <c r="K1" s="5" t="s">
        <v>114</v>
      </c>
      <c r="L1" s="4" t="s">
        <v>174</v>
      </c>
      <c r="M1" s="5" t="s">
        <v>223</v>
      </c>
    </row>
    <row r="2" spans="1:13" ht="15.75" customHeight="1">
      <c r="A2" s="1"/>
      <c r="B2" s="2" t="s">
        <v>85</v>
      </c>
      <c r="C2" s="2" t="s">
        <v>35</v>
      </c>
      <c r="D2" s="2">
        <v>11</v>
      </c>
      <c r="E2" s="3">
        <v>36863</v>
      </c>
      <c r="F2" s="2" t="s">
        <v>26</v>
      </c>
      <c r="G2" s="2" t="s">
        <v>45</v>
      </c>
      <c r="J2">
        <v>25</v>
      </c>
      <c r="K2" s="6" t="s">
        <v>157</v>
      </c>
      <c r="L2" s="2">
        <f>'Старша ліга - розбаловка'!AK14</f>
        <v>59</v>
      </c>
      <c r="M2" s="6" t="s">
        <v>224</v>
      </c>
    </row>
    <row r="3" spans="1:13" ht="15.75" customHeight="1">
      <c r="A3" s="1"/>
      <c r="B3" s="2" t="s">
        <v>100</v>
      </c>
      <c r="C3" s="2" t="s">
        <v>101</v>
      </c>
      <c r="D3" s="2">
        <v>10</v>
      </c>
      <c r="E3" s="3">
        <v>37215</v>
      </c>
      <c r="F3" s="2" t="s">
        <v>9</v>
      </c>
      <c r="G3" s="2" t="s">
        <v>102</v>
      </c>
      <c r="J3">
        <v>25</v>
      </c>
      <c r="K3" s="6" t="s">
        <v>143</v>
      </c>
      <c r="L3" s="2">
        <f>'Старша ліга - розбаловка'!AK13</f>
        <v>57</v>
      </c>
      <c r="M3" s="6" t="s">
        <v>224</v>
      </c>
    </row>
    <row r="4" spans="1:13" ht="15.75" customHeight="1">
      <c r="A4" s="1"/>
      <c r="B4" s="2" t="s">
        <v>20</v>
      </c>
      <c r="C4" s="2" t="s">
        <v>8</v>
      </c>
      <c r="D4" s="2">
        <v>10</v>
      </c>
      <c r="E4" s="3">
        <v>37266</v>
      </c>
      <c r="F4" s="2" t="s">
        <v>14</v>
      </c>
      <c r="G4" s="2" t="s">
        <v>10</v>
      </c>
      <c r="J4">
        <v>27</v>
      </c>
      <c r="K4" s="6" t="s">
        <v>148</v>
      </c>
      <c r="L4" s="2">
        <f>'Старша ліга - розбаловка'!AK26</f>
        <v>49</v>
      </c>
      <c r="M4" s="6" t="s">
        <v>225</v>
      </c>
    </row>
    <row r="5" spans="1:13" ht="15.75" customHeight="1">
      <c r="A5" s="1"/>
      <c r="B5" s="2" t="s">
        <v>18</v>
      </c>
      <c r="C5" s="2" t="s">
        <v>8</v>
      </c>
      <c r="D5" s="2">
        <v>10</v>
      </c>
      <c r="E5" s="3">
        <v>37364</v>
      </c>
      <c r="F5" s="2" t="s">
        <v>14</v>
      </c>
      <c r="G5" s="2" t="s">
        <v>10</v>
      </c>
      <c r="J5">
        <v>29</v>
      </c>
      <c r="K5" s="6" t="s">
        <v>154</v>
      </c>
      <c r="L5" s="2">
        <f>'Старша ліга - розбаловка'!AK39</f>
        <v>48</v>
      </c>
      <c r="M5" s="6" t="s">
        <v>225</v>
      </c>
    </row>
    <row r="6" spans="1:13" ht="15.75" customHeight="1">
      <c r="A6" s="1"/>
      <c r="B6" s="2" t="s">
        <v>61</v>
      </c>
      <c r="C6" s="2" t="s">
        <v>35</v>
      </c>
      <c r="D6" s="2">
        <v>9</v>
      </c>
      <c r="E6" s="3">
        <v>37859</v>
      </c>
      <c r="F6" s="2" t="s">
        <v>26</v>
      </c>
      <c r="G6" s="2" t="s">
        <v>45</v>
      </c>
      <c r="J6">
        <v>25</v>
      </c>
      <c r="K6" s="6" t="s">
        <v>132</v>
      </c>
      <c r="L6" s="2">
        <f>'Старша ліга - розбаловка'!AK11</f>
        <v>47</v>
      </c>
      <c r="M6" s="6" t="s">
        <v>225</v>
      </c>
    </row>
    <row r="7" spans="1:13" ht="15.75" customHeight="1">
      <c r="A7" s="1"/>
      <c r="B7" s="2" t="s">
        <v>87</v>
      </c>
      <c r="C7" s="2" t="s">
        <v>35</v>
      </c>
      <c r="D7" s="2">
        <v>11</v>
      </c>
      <c r="E7" s="3">
        <v>36922</v>
      </c>
      <c r="F7" s="2" t="s">
        <v>26</v>
      </c>
      <c r="G7" s="2" t="s">
        <v>45</v>
      </c>
      <c r="J7">
        <v>29</v>
      </c>
      <c r="K7" s="6" t="s">
        <v>166</v>
      </c>
      <c r="L7" s="2">
        <f>'Старша ліга - розбаловка'!AK41</f>
        <v>45</v>
      </c>
      <c r="M7" s="6" t="s">
        <v>225</v>
      </c>
    </row>
    <row r="8" spans="1:13" ht="15.75" customHeight="1">
      <c r="A8" s="1"/>
      <c r="B8" s="2" t="s">
        <v>84</v>
      </c>
      <c r="C8" s="2" t="s">
        <v>35</v>
      </c>
      <c r="D8" s="2">
        <v>11</v>
      </c>
      <c r="E8" s="3">
        <v>37140</v>
      </c>
      <c r="F8" s="2" t="s">
        <v>26</v>
      </c>
      <c r="G8" s="2" t="s">
        <v>45</v>
      </c>
      <c r="J8">
        <v>26</v>
      </c>
      <c r="K8" s="6" t="s">
        <v>159</v>
      </c>
      <c r="L8" s="2">
        <f>'Старша ліга - розбаловка'!AK19</f>
        <v>42</v>
      </c>
      <c r="M8" s="6" t="s">
        <v>225</v>
      </c>
    </row>
    <row r="9" spans="1:13" ht="15.75" customHeight="1">
      <c r="A9" s="1"/>
      <c r="B9" s="2" t="s">
        <v>77</v>
      </c>
      <c r="C9" s="2" t="s">
        <v>35</v>
      </c>
      <c r="D9" s="2">
        <v>10</v>
      </c>
      <c r="E9" s="3">
        <v>37697</v>
      </c>
      <c r="F9" s="2" t="s">
        <v>26</v>
      </c>
      <c r="G9" s="2" t="s">
        <v>45</v>
      </c>
      <c r="J9">
        <v>25</v>
      </c>
      <c r="K9" s="6" t="s">
        <v>144</v>
      </c>
      <c r="L9" s="2">
        <f>'Старша ліга - розбаловка'!AK15</f>
        <v>41</v>
      </c>
      <c r="M9" s="6" t="s">
        <v>225</v>
      </c>
    </row>
    <row r="10" spans="1:13" ht="15.75" customHeight="1">
      <c r="A10" s="1"/>
      <c r="B10" s="2" t="s">
        <v>104</v>
      </c>
      <c r="C10" s="2" t="s">
        <v>101</v>
      </c>
      <c r="D10" s="2">
        <v>11</v>
      </c>
      <c r="E10" s="3">
        <v>36798</v>
      </c>
      <c r="F10" s="2" t="s">
        <v>9</v>
      </c>
      <c r="G10" s="2" t="s">
        <v>105</v>
      </c>
      <c r="J10">
        <v>28</v>
      </c>
      <c r="K10" s="6" t="s">
        <v>163</v>
      </c>
      <c r="L10" s="2">
        <f>'Старша ліга - розбаловка'!AK33</f>
        <v>41</v>
      </c>
      <c r="M10" s="6" t="s">
        <v>225</v>
      </c>
    </row>
    <row r="11" spans="1:13" ht="15.75" customHeight="1">
      <c r="A11" s="1"/>
      <c r="B11" s="2" t="s">
        <v>27</v>
      </c>
      <c r="C11" s="2" t="s">
        <v>8</v>
      </c>
      <c r="D11" s="2">
        <v>10</v>
      </c>
      <c r="E11" s="3">
        <v>37505</v>
      </c>
      <c r="F11" s="2" t="s">
        <v>26</v>
      </c>
      <c r="G11" s="2" t="s">
        <v>10</v>
      </c>
      <c r="J11">
        <v>25</v>
      </c>
      <c r="K11" s="6" t="s">
        <v>145</v>
      </c>
      <c r="L11" s="2">
        <f>'Старша ліга - розбаловка'!AK16</f>
        <v>40</v>
      </c>
      <c r="M11" s="6" t="s">
        <v>226</v>
      </c>
    </row>
    <row r="12" spans="1:13" ht="15.75" customHeight="1">
      <c r="A12" s="1"/>
      <c r="B12" s="2" t="s">
        <v>74</v>
      </c>
      <c r="C12" s="2" t="s">
        <v>35</v>
      </c>
      <c r="D12" s="2">
        <v>10</v>
      </c>
      <c r="E12" s="3">
        <v>37783</v>
      </c>
      <c r="F12" s="2" t="s">
        <v>26</v>
      </c>
      <c r="G12" s="2" t="s">
        <v>45</v>
      </c>
      <c r="J12">
        <v>28</v>
      </c>
      <c r="K12" s="6" t="s">
        <v>150</v>
      </c>
      <c r="L12" s="2">
        <f>'Старша ліга - розбаловка'!AK30</f>
        <v>40</v>
      </c>
      <c r="M12" s="6" t="s">
        <v>226</v>
      </c>
    </row>
    <row r="13" spans="1:13" ht="15.75" customHeight="1">
      <c r="A13" s="1"/>
      <c r="B13" s="2" t="s">
        <v>115</v>
      </c>
      <c r="C13" s="2" t="s">
        <v>35</v>
      </c>
      <c r="D13" s="2">
        <v>11</v>
      </c>
      <c r="E13" s="3"/>
      <c r="F13" s="2"/>
      <c r="G13" s="2"/>
      <c r="H13" s="2"/>
      <c r="J13">
        <v>28</v>
      </c>
      <c r="K13" s="6" t="s">
        <v>162</v>
      </c>
      <c r="L13" s="2">
        <f>'Старша ліга - розбаловка'!AK31</f>
        <v>40</v>
      </c>
      <c r="M13" s="6" t="s">
        <v>226</v>
      </c>
    </row>
    <row r="14" spans="1:13" ht="15.75" customHeight="1">
      <c r="A14" s="1"/>
      <c r="B14" s="2" t="s">
        <v>99</v>
      </c>
      <c r="C14" s="2" t="s">
        <v>35</v>
      </c>
      <c r="D14" s="2">
        <v>11</v>
      </c>
      <c r="E14" s="3">
        <v>36778</v>
      </c>
      <c r="F14" s="2" t="s">
        <v>26</v>
      </c>
      <c r="G14" s="2" t="s">
        <v>45</v>
      </c>
      <c r="J14">
        <v>29</v>
      </c>
      <c r="K14" s="6" t="s">
        <v>165</v>
      </c>
      <c r="L14" s="2">
        <f>'Старша ліга - розбаловка'!AK36</f>
        <v>39</v>
      </c>
      <c r="M14" s="6" t="s">
        <v>226</v>
      </c>
    </row>
    <row r="15" spans="1:13" ht="15.75" customHeight="1">
      <c r="A15" s="1"/>
      <c r="B15" s="2" t="s">
        <v>86</v>
      </c>
      <c r="C15" s="2" t="s">
        <v>35</v>
      </c>
      <c r="D15" s="2">
        <v>11</v>
      </c>
      <c r="E15" s="3">
        <v>37009</v>
      </c>
      <c r="F15" s="2" t="s">
        <v>26</v>
      </c>
      <c r="G15" s="2" t="s">
        <v>45</v>
      </c>
      <c r="J15">
        <v>23</v>
      </c>
      <c r="K15" s="6" t="s">
        <v>156</v>
      </c>
      <c r="L15" s="2">
        <f>'Старша ліга - розбаловка'!AK9</f>
        <v>38</v>
      </c>
      <c r="M15" s="6" t="s">
        <v>226</v>
      </c>
    </row>
    <row r="16" spans="1:13" ht="15.75" customHeight="1">
      <c r="A16" s="1"/>
      <c r="B16" s="2" t="s">
        <v>16</v>
      </c>
      <c r="C16" s="2" t="s">
        <v>8</v>
      </c>
      <c r="D16" s="2">
        <v>11</v>
      </c>
      <c r="E16" s="3">
        <v>36950</v>
      </c>
      <c r="F16" s="2" t="s">
        <v>12</v>
      </c>
      <c r="G16" s="2" t="s">
        <v>10</v>
      </c>
      <c r="J16">
        <v>28</v>
      </c>
      <c r="K16" s="6" t="s">
        <v>164</v>
      </c>
      <c r="L16" s="2">
        <f>'Старша ліга - розбаловка'!AK34</f>
        <v>38</v>
      </c>
      <c r="M16" s="6" t="s">
        <v>226</v>
      </c>
    </row>
    <row r="17" spans="1:13" ht="15.75" customHeight="1">
      <c r="A17" s="1"/>
      <c r="B17" s="2" t="s">
        <v>80</v>
      </c>
      <c r="C17" s="2" t="s">
        <v>35</v>
      </c>
      <c r="D17" s="2">
        <v>10</v>
      </c>
      <c r="E17" s="3" t="s">
        <v>81</v>
      </c>
      <c r="F17" s="2" t="s">
        <v>26</v>
      </c>
      <c r="G17" s="2" t="s">
        <v>45</v>
      </c>
      <c r="J17">
        <v>28</v>
      </c>
      <c r="K17" s="6" t="s">
        <v>149</v>
      </c>
      <c r="L17" s="2">
        <f>'Старша ліга - розбаловка'!AK28</f>
        <v>36</v>
      </c>
      <c r="M17" s="6" t="s">
        <v>226</v>
      </c>
    </row>
    <row r="18" spans="1:13" ht="15.75" customHeight="1">
      <c r="A18" s="1"/>
      <c r="B18" s="2" t="s">
        <v>88</v>
      </c>
      <c r="C18" s="2" t="s">
        <v>35</v>
      </c>
      <c r="D18" s="2">
        <v>11</v>
      </c>
      <c r="E18" s="3">
        <v>36864</v>
      </c>
      <c r="F18" s="2" t="s">
        <v>26</v>
      </c>
      <c r="G18" s="2" t="s">
        <v>45</v>
      </c>
      <c r="J18">
        <v>28</v>
      </c>
      <c r="K18" s="6" t="s">
        <v>161</v>
      </c>
      <c r="L18" s="2">
        <f>'Старша ліга - розбаловка'!AK29</f>
        <v>36</v>
      </c>
      <c r="M18" s="6" t="s">
        <v>226</v>
      </c>
    </row>
    <row r="19" spans="1:13" ht="15.75" customHeight="1">
      <c r="A19" s="1"/>
      <c r="B19" s="2" t="s">
        <v>68</v>
      </c>
      <c r="C19" s="2" t="s">
        <v>35</v>
      </c>
      <c r="D19" s="2">
        <v>9</v>
      </c>
      <c r="E19" s="3">
        <v>37567</v>
      </c>
      <c r="F19" s="2" t="s">
        <v>26</v>
      </c>
      <c r="G19" s="2" t="s">
        <v>45</v>
      </c>
      <c r="J19">
        <v>23</v>
      </c>
      <c r="K19" s="6" t="s">
        <v>121</v>
      </c>
      <c r="L19" s="2">
        <f>'Старша ліга - розбаловка'!AK5</f>
        <v>35</v>
      </c>
      <c r="M19" s="6" t="s">
        <v>226</v>
      </c>
    </row>
    <row r="20" spans="1:13" ht="15.75" customHeight="1">
      <c r="A20" s="1"/>
      <c r="B20" s="2" t="s">
        <v>11</v>
      </c>
      <c r="C20" s="2" t="s">
        <v>8</v>
      </c>
      <c r="D20" s="2">
        <v>10</v>
      </c>
      <c r="E20" s="3">
        <v>37764</v>
      </c>
      <c r="F20" s="2" t="s">
        <v>12</v>
      </c>
      <c r="G20" s="2" t="s">
        <v>10</v>
      </c>
      <c r="J20">
        <v>25</v>
      </c>
      <c r="K20" s="6" t="s">
        <v>142</v>
      </c>
      <c r="L20" s="2">
        <f>'Старша ліга - розбаловка'!AK12</f>
        <v>35</v>
      </c>
      <c r="M20" s="6" t="s">
        <v>226</v>
      </c>
    </row>
    <row r="21" spans="1:13" ht="15.75" customHeight="1">
      <c r="A21" s="1"/>
      <c r="B21" s="2" t="s">
        <v>118</v>
      </c>
      <c r="C21" s="2" t="s">
        <v>8</v>
      </c>
      <c r="D21" s="2">
        <v>9</v>
      </c>
      <c r="E21" s="3"/>
      <c r="F21" s="2"/>
      <c r="G21" s="2"/>
      <c r="H21" s="2"/>
      <c r="J21">
        <v>26</v>
      </c>
      <c r="K21" s="6" t="s">
        <v>136</v>
      </c>
      <c r="L21" s="2">
        <f>'Старша ліга - розбаловка'!AK23</f>
        <v>35</v>
      </c>
      <c r="M21" s="6" t="s">
        <v>226</v>
      </c>
    </row>
    <row r="22" spans="1:13" ht="15.75" customHeight="1">
      <c r="A22" s="1"/>
      <c r="B22" s="2" t="s">
        <v>28</v>
      </c>
      <c r="C22" s="2" t="s">
        <v>8</v>
      </c>
      <c r="D22" s="2">
        <v>9</v>
      </c>
      <c r="E22" s="3">
        <v>37641</v>
      </c>
      <c r="F22" s="2" t="s">
        <v>14</v>
      </c>
      <c r="G22" s="2" t="s">
        <v>10</v>
      </c>
      <c r="J22">
        <v>28</v>
      </c>
      <c r="K22" s="6" t="s">
        <v>138</v>
      </c>
      <c r="L22" s="2">
        <f>'Старша ліга - розбаловка'!AK32</f>
        <v>35</v>
      </c>
      <c r="M22" s="6" t="s">
        <v>226</v>
      </c>
    </row>
    <row r="23" spans="1:13" ht="15.75" customHeight="1">
      <c r="A23" s="1"/>
      <c r="B23" s="2" t="s">
        <v>73</v>
      </c>
      <c r="C23" s="2" t="s">
        <v>35</v>
      </c>
      <c r="D23" s="2">
        <v>10</v>
      </c>
      <c r="E23" s="3">
        <v>37278</v>
      </c>
      <c r="F23" s="2" t="s">
        <v>26</v>
      </c>
      <c r="G23" s="2" t="s">
        <v>45</v>
      </c>
      <c r="J23">
        <v>29</v>
      </c>
      <c r="K23" s="6" t="s">
        <v>153</v>
      </c>
      <c r="L23" s="2">
        <f>'Старша ліга - розбаловка'!AK38</f>
        <v>35</v>
      </c>
      <c r="M23" s="6" t="s">
        <v>226</v>
      </c>
    </row>
    <row r="24" spans="1:13" ht="15.75" customHeight="1">
      <c r="A24" s="1"/>
      <c r="B24" s="2" t="s">
        <v>83</v>
      </c>
      <c r="C24" s="2" t="s">
        <v>35</v>
      </c>
      <c r="D24" s="2">
        <v>10</v>
      </c>
      <c r="E24" s="3">
        <v>37352</v>
      </c>
      <c r="F24" s="2" t="s">
        <v>26</v>
      </c>
      <c r="G24" s="2" t="s">
        <v>45</v>
      </c>
      <c r="J24">
        <v>26</v>
      </c>
      <c r="K24" s="6" t="s">
        <v>146</v>
      </c>
      <c r="L24" s="2">
        <f>'Старша ліга - розбаловка'!AK21</f>
        <v>34</v>
      </c>
      <c r="M24" s="6"/>
    </row>
    <row r="25" spans="1:13" ht="15.75" customHeight="1">
      <c r="A25" s="1"/>
      <c r="B25" s="2" t="s">
        <v>69</v>
      </c>
      <c r="C25" s="2" t="s">
        <v>35</v>
      </c>
      <c r="D25" s="2">
        <v>9</v>
      </c>
      <c r="E25" s="3">
        <v>37850</v>
      </c>
      <c r="F25" s="2" t="s">
        <v>26</v>
      </c>
      <c r="G25" s="2" t="s">
        <v>45</v>
      </c>
      <c r="J25">
        <v>29</v>
      </c>
      <c r="K25" s="6" t="s">
        <v>139</v>
      </c>
      <c r="L25" s="2">
        <f>'Старша ліга - розбаловка'!AK40</f>
        <v>33</v>
      </c>
      <c r="M25" s="6"/>
    </row>
    <row r="26" spans="1:13" ht="15.75" customHeight="1">
      <c r="A26" s="1"/>
      <c r="B26" s="2" t="s">
        <v>113</v>
      </c>
      <c r="C26" s="2" t="s">
        <v>8</v>
      </c>
      <c r="D26" s="2">
        <v>9</v>
      </c>
      <c r="E26" s="3"/>
      <c r="F26" s="2"/>
      <c r="G26" s="2"/>
      <c r="H26" s="2"/>
      <c r="J26">
        <v>25</v>
      </c>
      <c r="K26" s="6" t="s">
        <v>133</v>
      </c>
      <c r="L26" s="2">
        <f>'Старша ліга - розбаловка'!AK17</f>
        <v>32</v>
      </c>
      <c r="M26" s="6"/>
    </row>
    <row r="27" spans="1:13" ht="15.75" customHeight="1">
      <c r="A27" s="1"/>
      <c r="B27" s="2" t="s">
        <v>107</v>
      </c>
      <c r="C27" s="2" t="s">
        <v>101</v>
      </c>
      <c r="D27" s="2">
        <v>11</v>
      </c>
      <c r="E27" s="3">
        <v>36872</v>
      </c>
      <c r="F27" s="2" t="s">
        <v>12</v>
      </c>
      <c r="G27" s="2" t="s">
        <v>105</v>
      </c>
      <c r="J27">
        <v>26</v>
      </c>
      <c r="K27" s="6" t="s">
        <v>158</v>
      </c>
      <c r="L27" s="2">
        <f>'Старша ліга - розбаловка'!AK18</f>
        <v>32</v>
      </c>
      <c r="M27" s="6"/>
    </row>
    <row r="28" spans="1:13" ht="15.75" customHeight="1">
      <c r="A28" s="1"/>
      <c r="B28" s="2" t="s">
        <v>116</v>
      </c>
      <c r="C28" s="2" t="s">
        <v>117</v>
      </c>
      <c r="D28" s="2">
        <v>10</v>
      </c>
      <c r="E28" s="3"/>
      <c r="F28" s="2"/>
      <c r="G28" s="2"/>
      <c r="H28" s="2"/>
      <c r="J28">
        <v>29</v>
      </c>
      <c r="K28" s="6" t="s">
        <v>152</v>
      </c>
      <c r="L28" s="2">
        <f>'Старша ліга - розбаловка'!AK37</f>
        <v>32</v>
      </c>
      <c r="M28" s="6"/>
    </row>
    <row r="29" spans="1:13" ht="15.75" customHeight="1">
      <c r="A29" s="1"/>
      <c r="B29" s="2" t="s">
        <v>72</v>
      </c>
      <c r="C29" s="2" t="s">
        <v>35</v>
      </c>
      <c r="D29" s="2">
        <v>10</v>
      </c>
      <c r="E29" s="3">
        <v>37378</v>
      </c>
      <c r="F29" s="2" t="s">
        <v>26</v>
      </c>
      <c r="G29" s="2" t="s">
        <v>45</v>
      </c>
      <c r="J29">
        <v>23</v>
      </c>
      <c r="K29" s="6" t="s">
        <v>120</v>
      </c>
      <c r="L29" s="2">
        <f>'Старша ліга - розбаловка'!AK4</f>
        <v>30</v>
      </c>
      <c r="M29" s="6"/>
    </row>
    <row r="30" spans="1:13" ht="15.75" customHeight="1">
      <c r="A30" s="1"/>
      <c r="B30" s="2" t="s">
        <v>60</v>
      </c>
      <c r="C30" s="2" t="s">
        <v>35</v>
      </c>
      <c r="D30" s="2">
        <v>9</v>
      </c>
      <c r="E30" s="3">
        <v>37727</v>
      </c>
      <c r="F30" s="2" t="s">
        <v>26</v>
      </c>
      <c r="G30" s="2" t="s">
        <v>45</v>
      </c>
      <c r="J30">
        <v>26</v>
      </c>
      <c r="K30" s="6" t="s">
        <v>135</v>
      </c>
      <c r="L30" s="2">
        <f>'Старша ліга - розбаловка'!AK22</f>
        <v>30</v>
      </c>
      <c r="M30" s="6"/>
    </row>
    <row r="31" spans="1:13" ht="15.75" customHeight="1">
      <c r="A31" s="1"/>
      <c r="B31" s="2" t="s">
        <v>15</v>
      </c>
      <c r="C31" s="2" t="s">
        <v>8</v>
      </c>
      <c r="D31" s="2">
        <v>11</v>
      </c>
      <c r="E31" s="3">
        <v>37022</v>
      </c>
      <c r="F31" s="2" t="s">
        <v>9</v>
      </c>
      <c r="G31" s="2" t="s">
        <v>10</v>
      </c>
      <c r="J31">
        <v>29</v>
      </c>
      <c r="K31" s="6" t="s">
        <v>167</v>
      </c>
      <c r="L31" s="2">
        <f>'Старша ліга - розбаловка'!AK42</f>
        <v>30</v>
      </c>
      <c r="M31" s="6"/>
    </row>
    <row r="32" spans="1:13" ht="15.75" customHeight="1">
      <c r="A32" s="1"/>
      <c r="B32" s="2" t="s">
        <v>98</v>
      </c>
      <c r="C32" s="2" t="s">
        <v>35</v>
      </c>
      <c r="D32" s="2">
        <v>11</v>
      </c>
      <c r="E32" s="3">
        <v>37173</v>
      </c>
      <c r="F32" s="2" t="s">
        <v>26</v>
      </c>
      <c r="G32" s="2" t="s">
        <v>45</v>
      </c>
      <c r="J32">
        <v>23</v>
      </c>
      <c r="K32" s="6" t="s">
        <v>155</v>
      </c>
      <c r="L32" s="2">
        <f>'Старша ліга - розбаловка'!AK6</f>
        <v>29</v>
      </c>
      <c r="M32" s="6"/>
    </row>
    <row r="33" spans="1:13" ht="15.75" customHeight="1">
      <c r="A33" s="1"/>
      <c r="B33" s="2" t="s">
        <v>103</v>
      </c>
      <c r="C33" s="2" t="s">
        <v>101</v>
      </c>
      <c r="D33" s="2">
        <v>10</v>
      </c>
      <c r="E33" s="3">
        <v>37183</v>
      </c>
      <c r="F33" s="2" t="s">
        <v>9</v>
      </c>
      <c r="G33" s="2" t="s">
        <v>102</v>
      </c>
      <c r="J33">
        <v>23</v>
      </c>
      <c r="K33" s="6" t="s">
        <v>141</v>
      </c>
      <c r="L33" s="2">
        <f>'Старша ліга - розбаловка'!AK10</f>
        <v>29</v>
      </c>
      <c r="M33" s="6"/>
    </row>
    <row r="34" spans="1:13" ht="15.75" customHeight="1">
      <c r="A34" s="1"/>
      <c r="B34" s="2" t="s">
        <v>66</v>
      </c>
      <c r="C34" s="2" t="s">
        <v>35</v>
      </c>
      <c r="D34" s="2">
        <v>9</v>
      </c>
      <c r="E34" s="3">
        <v>37643</v>
      </c>
      <c r="F34" s="2" t="s">
        <v>26</v>
      </c>
      <c r="G34" s="2" t="s">
        <v>45</v>
      </c>
      <c r="J34">
        <v>26</v>
      </c>
      <c r="K34" s="6" t="s">
        <v>134</v>
      </c>
      <c r="L34" s="2">
        <f>'Старша ліга - розбаловка'!AK20</f>
        <v>29</v>
      </c>
      <c r="M34" s="6"/>
    </row>
    <row r="35" spans="1:13" ht="15.75" customHeight="1">
      <c r="A35" s="1"/>
      <c r="B35" s="2" t="s">
        <v>112</v>
      </c>
      <c r="C35" s="2" t="s">
        <v>8</v>
      </c>
      <c r="D35" s="2">
        <v>9</v>
      </c>
      <c r="E35" s="3"/>
      <c r="F35" s="2"/>
      <c r="G35" s="2"/>
      <c r="H35" s="2"/>
      <c r="J35">
        <v>23</v>
      </c>
      <c r="K35" s="6" t="s">
        <v>131</v>
      </c>
      <c r="L35" s="2">
        <f>'Старша ліга - розбаловка'!AK7</f>
        <v>27</v>
      </c>
      <c r="M35" s="6"/>
    </row>
    <row r="36" spans="1:13" ht="15.75" customHeight="1">
      <c r="A36" s="1"/>
      <c r="B36" s="2" t="s">
        <v>65</v>
      </c>
      <c r="C36" s="2" t="s">
        <v>35</v>
      </c>
      <c r="D36" s="2">
        <v>9</v>
      </c>
      <c r="E36" s="3">
        <v>37525</v>
      </c>
      <c r="F36" s="2" t="s">
        <v>26</v>
      </c>
      <c r="G36" s="2" t="s">
        <v>45</v>
      </c>
      <c r="J36">
        <v>27</v>
      </c>
      <c r="K36" s="6" t="s">
        <v>137</v>
      </c>
      <c r="L36" s="2">
        <f>'Старша ліга - розбаловка'!AK25</f>
        <v>27</v>
      </c>
      <c r="M36" s="6"/>
    </row>
    <row r="37" spans="1:13" ht="15.75" customHeight="1">
      <c r="A37" s="1"/>
      <c r="B37" s="2" t="s">
        <v>106</v>
      </c>
      <c r="C37" s="2" t="s">
        <v>101</v>
      </c>
      <c r="D37" s="2">
        <v>11</v>
      </c>
      <c r="E37" s="3">
        <v>37040</v>
      </c>
      <c r="F37" s="2" t="s">
        <v>12</v>
      </c>
      <c r="G37" s="2" t="s">
        <v>105</v>
      </c>
      <c r="J37">
        <v>27</v>
      </c>
      <c r="K37" s="6" t="s">
        <v>160</v>
      </c>
      <c r="L37" s="2">
        <f>'Старша ліга - розбаловка'!AK27</f>
        <v>25</v>
      </c>
      <c r="M37" s="6"/>
    </row>
    <row r="38" spans="1:13" ht="15.75" customHeight="1">
      <c r="A38" s="1"/>
      <c r="B38" s="2" t="s">
        <v>19</v>
      </c>
      <c r="C38" s="2" t="s">
        <v>8</v>
      </c>
      <c r="D38" s="2">
        <v>10</v>
      </c>
      <c r="E38" s="3">
        <v>37327</v>
      </c>
      <c r="F38" s="2" t="s">
        <v>12</v>
      </c>
      <c r="G38" s="2" t="s">
        <v>10</v>
      </c>
      <c r="J38">
        <v>28</v>
      </c>
      <c r="K38" s="6" t="s">
        <v>151</v>
      </c>
      <c r="L38" s="2">
        <f>'Старша ліга - розбаловка'!AK35</f>
        <v>22</v>
      </c>
      <c r="M38" s="6"/>
    </row>
    <row r="39" spans="1:13" ht="15.75" customHeight="1">
      <c r="A39" s="1"/>
      <c r="B39" s="2" t="s">
        <v>78</v>
      </c>
      <c r="C39" s="2" t="s">
        <v>35</v>
      </c>
      <c r="D39" s="2">
        <v>10</v>
      </c>
      <c r="E39" s="3">
        <v>37462</v>
      </c>
      <c r="F39" s="2" t="s">
        <v>26</v>
      </c>
      <c r="G39" s="2" t="s">
        <v>45</v>
      </c>
      <c r="J39">
        <v>23</v>
      </c>
      <c r="K39" s="6" t="s">
        <v>140</v>
      </c>
      <c r="L39" s="2">
        <f>'Старша ліга - розбаловка'!AK8</f>
        <v>18</v>
      </c>
      <c r="M39" s="6"/>
    </row>
    <row r="40" spans="1:13" ht="15.75" customHeight="1">
      <c r="A40" s="1"/>
      <c r="B40" s="2" t="s">
        <v>76</v>
      </c>
      <c r="C40" s="2" t="s">
        <v>35</v>
      </c>
      <c r="D40" s="2">
        <v>10</v>
      </c>
      <c r="E40" s="3">
        <v>37339</v>
      </c>
      <c r="F40" s="2" t="s">
        <v>26</v>
      </c>
      <c r="G40" s="2" t="s">
        <v>45</v>
      </c>
      <c r="J40">
        <v>26</v>
      </c>
      <c r="K40" s="6" t="s">
        <v>147</v>
      </c>
      <c r="L40" s="2">
        <f>'Старша ліга - розбаловка'!AK24</f>
        <v>13</v>
      </c>
      <c r="M40" s="6"/>
    </row>
    <row r="41" spans="1:13" ht="15.75" customHeight="1">
      <c r="A41" s="1"/>
      <c r="B41" s="2" t="s">
        <v>62</v>
      </c>
      <c r="C41" s="2" t="s">
        <v>35</v>
      </c>
      <c r="D41" s="2">
        <v>9</v>
      </c>
      <c r="E41" s="3">
        <v>37820</v>
      </c>
      <c r="F41" s="2" t="s">
        <v>26</v>
      </c>
      <c r="G41" s="2" t="s">
        <v>45</v>
      </c>
      <c r="J41">
        <v>23</v>
      </c>
      <c r="K41" s="6"/>
      <c r="L41" s="2"/>
      <c r="M41" s="6"/>
    </row>
    <row r="42" spans="1:13" ht="15.75" customHeight="1">
      <c r="A42" s="1"/>
      <c r="B42" s="2" t="s">
        <v>67</v>
      </c>
      <c r="C42" s="2" t="s">
        <v>35</v>
      </c>
      <c r="D42" s="2">
        <v>9</v>
      </c>
      <c r="E42" s="3">
        <v>37897</v>
      </c>
      <c r="F42" s="2" t="s">
        <v>26</v>
      </c>
      <c r="G42" s="2" t="s">
        <v>45</v>
      </c>
      <c r="J42">
        <v>25</v>
      </c>
      <c r="K42" s="6"/>
      <c r="L42" s="2"/>
      <c r="M42" s="6"/>
    </row>
    <row r="43" spans="1:13" ht="15.75" customHeight="1">
      <c r="A43" s="1"/>
      <c r="B43" s="2" t="s">
        <v>59</v>
      </c>
      <c r="C43" s="2" t="s">
        <v>35</v>
      </c>
      <c r="D43" s="2">
        <v>9</v>
      </c>
      <c r="E43" s="3">
        <v>37668</v>
      </c>
      <c r="F43" s="2" t="s">
        <v>26</v>
      </c>
      <c r="G43" s="2" t="s">
        <v>45</v>
      </c>
      <c r="J43">
        <v>27</v>
      </c>
      <c r="K43" s="6"/>
      <c r="L43" s="2"/>
      <c r="M43" s="6"/>
    </row>
    <row r="44" spans="1:13" ht="15.75" customHeight="1">
      <c r="A44" s="1"/>
      <c r="B44" s="2" t="s">
        <v>71</v>
      </c>
      <c r="C44" s="2" t="s">
        <v>35</v>
      </c>
      <c r="D44" s="2">
        <v>9</v>
      </c>
      <c r="E44" s="3">
        <v>37777</v>
      </c>
      <c r="F44" s="2" t="s">
        <v>26</v>
      </c>
      <c r="G44" s="2" t="s">
        <v>45</v>
      </c>
      <c r="J44">
        <v>27</v>
      </c>
      <c r="K44" s="6"/>
      <c r="L44" s="2"/>
      <c r="M44" s="6"/>
    </row>
    <row r="45" spans="1:13" ht="15.75" customHeight="1">
      <c r="A45" s="1"/>
      <c r="B45" s="2" t="s">
        <v>64</v>
      </c>
      <c r="C45" s="2" t="s">
        <v>35</v>
      </c>
      <c r="D45" s="2">
        <v>9</v>
      </c>
      <c r="E45" s="3">
        <v>37525</v>
      </c>
      <c r="F45" s="2" t="s">
        <v>26</v>
      </c>
      <c r="G45" s="2" t="s">
        <v>45</v>
      </c>
      <c r="J45">
        <v>28</v>
      </c>
      <c r="K45" s="6"/>
      <c r="L45" s="2"/>
      <c r="M45" s="6"/>
    </row>
    <row r="46" spans="1:13" ht="15.75" customHeight="1">
      <c r="A46" s="1"/>
      <c r="B46" s="2" t="s">
        <v>70</v>
      </c>
      <c r="C46" s="2" t="s">
        <v>35</v>
      </c>
      <c r="D46" s="2">
        <v>9</v>
      </c>
      <c r="E46" s="3">
        <v>37478</v>
      </c>
      <c r="F46" s="2" t="s">
        <v>26</v>
      </c>
      <c r="G46" s="2" t="s">
        <v>45</v>
      </c>
      <c r="J46">
        <v>28</v>
      </c>
      <c r="K46" s="6"/>
      <c r="L46" s="2"/>
      <c r="M46" s="6"/>
    </row>
    <row r="47" spans="1:13" ht="15.75" customHeight="1">
      <c r="A47" s="1"/>
      <c r="B47" s="2" t="s">
        <v>7</v>
      </c>
      <c r="C47" s="2" t="s">
        <v>8</v>
      </c>
      <c r="D47" s="2">
        <v>9</v>
      </c>
      <c r="E47" s="3">
        <v>37712</v>
      </c>
      <c r="F47" s="2" t="s">
        <v>9</v>
      </c>
      <c r="G47" s="2" t="s">
        <v>10</v>
      </c>
      <c r="J47">
        <v>29</v>
      </c>
      <c r="K47" s="6"/>
      <c r="L47" s="2"/>
      <c r="M47" s="6"/>
    </row>
    <row r="48" spans="1:13" ht="15.75" customHeight="1">
      <c r="A48" s="1"/>
      <c r="B48" s="2" t="s">
        <v>63</v>
      </c>
      <c r="C48" s="2" t="s">
        <v>35</v>
      </c>
      <c r="D48" s="2">
        <v>9</v>
      </c>
      <c r="E48" s="3">
        <v>37700</v>
      </c>
      <c r="F48" s="2" t="s">
        <v>26</v>
      </c>
      <c r="G48" s="2" t="s">
        <v>45</v>
      </c>
      <c r="J48">
        <v>29</v>
      </c>
      <c r="K48" s="6"/>
      <c r="L48" s="2"/>
      <c r="M48" s="6"/>
    </row>
    <row r="49" spans="1:13" ht="15.75" customHeight="1">
      <c r="A49" s="1"/>
      <c r="B49" s="2" t="s">
        <v>13</v>
      </c>
      <c r="C49" s="2" t="s">
        <v>8</v>
      </c>
      <c r="D49" s="2">
        <v>10</v>
      </c>
      <c r="E49" s="3">
        <v>37256</v>
      </c>
      <c r="F49" s="2" t="s">
        <v>14</v>
      </c>
      <c r="G49" s="2" t="s">
        <v>10</v>
      </c>
      <c r="J49">
        <v>23</v>
      </c>
      <c r="K49" s="6"/>
      <c r="L49" s="2"/>
      <c r="M49" s="6"/>
    </row>
    <row r="50" spans="1:13" ht="15.75" customHeight="1">
      <c r="A50" s="1"/>
      <c r="B50" s="2" t="s">
        <v>25</v>
      </c>
      <c r="C50" s="2" t="s">
        <v>8</v>
      </c>
      <c r="D50" s="2">
        <v>10</v>
      </c>
      <c r="E50" s="3">
        <v>37272</v>
      </c>
      <c r="F50" s="2" t="s">
        <v>26</v>
      </c>
      <c r="G50" s="2" t="s">
        <v>10</v>
      </c>
      <c r="J50">
        <v>26</v>
      </c>
      <c r="K50" s="6"/>
      <c r="L50" s="2"/>
      <c r="M50" s="6"/>
    </row>
    <row r="51" spans="2:13" ht="15.75" customHeight="1">
      <c r="B51" s="2" t="s">
        <v>75</v>
      </c>
      <c r="C51" s="2" t="s">
        <v>35</v>
      </c>
      <c r="D51" s="2">
        <v>10</v>
      </c>
      <c r="E51" s="3">
        <v>37473</v>
      </c>
      <c r="F51" s="2" t="s">
        <v>26</v>
      </c>
      <c r="G51" s="2" t="s">
        <v>45</v>
      </c>
      <c r="J51">
        <v>27</v>
      </c>
      <c r="K51" s="6"/>
      <c r="L51" s="2"/>
      <c r="M51" s="6"/>
    </row>
    <row r="52" spans="1:13" ht="15.75" customHeight="1">
      <c r="A52" s="1"/>
      <c r="B52" s="2" t="s">
        <v>82</v>
      </c>
      <c r="C52" s="2" t="s">
        <v>35</v>
      </c>
      <c r="D52" s="2">
        <v>10</v>
      </c>
      <c r="E52" s="3">
        <v>37157</v>
      </c>
      <c r="F52" s="2" t="s">
        <v>26</v>
      </c>
      <c r="G52" s="2" t="s">
        <v>45</v>
      </c>
      <c r="J52">
        <v>27</v>
      </c>
      <c r="K52" s="6"/>
      <c r="L52" s="2"/>
      <c r="M52" s="6"/>
    </row>
    <row r="53" spans="1:13" ht="15.75" customHeight="1">
      <c r="A53" s="1"/>
      <c r="B53" s="2" t="s">
        <v>79</v>
      </c>
      <c r="C53" s="2" t="s">
        <v>35</v>
      </c>
      <c r="D53" s="2">
        <v>10</v>
      </c>
      <c r="E53" s="3">
        <v>37145</v>
      </c>
      <c r="F53" s="2" t="s">
        <v>26</v>
      </c>
      <c r="G53" s="2" t="s">
        <v>45</v>
      </c>
      <c r="J53">
        <v>29</v>
      </c>
      <c r="K53" s="6"/>
      <c r="L53" s="2"/>
      <c r="M53" s="6"/>
    </row>
    <row r="54" spans="1:13" ht="15.75" customHeight="1">
      <c r="A54" s="1"/>
      <c r="B54" s="2" t="s">
        <v>92</v>
      </c>
      <c r="C54" s="2" t="s">
        <v>35</v>
      </c>
      <c r="D54" s="2">
        <v>11</v>
      </c>
      <c r="E54" s="3">
        <v>36802</v>
      </c>
      <c r="F54" s="2" t="s">
        <v>26</v>
      </c>
      <c r="G54" s="2" t="s">
        <v>45</v>
      </c>
      <c r="J54">
        <v>23</v>
      </c>
      <c r="K54" s="6"/>
      <c r="L54" s="2"/>
      <c r="M54" s="6"/>
    </row>
    <row r="55" spans="1:13" ht="15.75" customHeight="1">
      <c r="A55" s="1"/>
      <c r="B55" s="2" t="s">
        <v>91</v>
      </c>
      <c r="C55" s="2" t="s">
        <v>35</v>
      </c>
      <c r="D55" s="2">
        <v>11</v>
      </c>
      <c r="E55" s="3">
        <v>36951</v>
      </c>
      <c r="F55" s="2" t="s">
        <v>26</v>
      </c>
      <c r="G55" s="2" t="s">
        <v>45</v>
      </c>
      <c r="J55">
        <v>25</v>
      </c>
      <c r="K55" s="6"/>
      <c r="L55" s="2"/>
      <c r="M55" s="6"/>
    </row>
    <row r="56" spans="1:13" ht="15.75" customHeight="1">
      <c r="A56" s="1"/>
      <c r="B56" s="2" t="s">
        <v>97</v>
      </c>
      <c r="C56" s="2" t="s">
        <v>35</v>
      </c>
      <c r="D56" s="2">
        <v>11</v>
      </c>
      <c r="E56" s="3">
        <v>36867</v>
      </c>
      <c r="F56" s="2" t="s">
        <v>26</v>
      </c>
      <c r="G56" s="2" t="s">
        <v>45</v>
      </c>
      <c r="J56">
        <v>25</v>
      </c>
      <c r="K56" s="6"/>
      <c r="L56" s="2"/>
      <c r="M56" s="6"/>
    </row>
    <row r="57" spans="2:13" ht="15.75" customHeight="1">
      <c r="B57" s="2" t="s">
        <v>90</v>
      </c>
      <c r="C57" s="2" t="s">
        <v>35</v>
      </c>
      <c r="D57" s="2">
        <v>11</v>
      </c>
      <c r="E57" s="3">
        <v>37023</v>
      </c>
      <c r="F57" s="2" t="s">
        <v>26</v>
      </c>
      <c r="G57" s="2" t="s">
        <v>45</v>
      </c>
      <c r="J57">
        <v>26</v>
      </c>
      <c r="K57" s="6"/>
      <c r="L57" s="2"/>
      <c r="M57" s="6"/>
    </row>
    <row r="58" spans="2:13" ht="15.75" customHeight="1">
      <c r="B58" s="2" t="s">
        <v>96</v>
      </c>
      <c r="C58" s="2" t="s">
        <v>35</v>
      </c>
      <c r="D58" s="2">
        <v>11</v>
      </c>
      <c r="E58" s="3">
        <v>36903</v>
      </c>
      <c r="F58" s="2" t="s">
        <v>26</v>
      </c>
      <c r="G58" s="2" t="s">
        <v>45</v>
      </c>
      <c r="J58">
        <v>26</v>
      </c>
      <c r="K58" s="6"/>
      <c r="L58" s="2"/>
      <c r="M58" s="6"/>
    </row>
    <row r="59" spans="2:13" ht="15.75" customHeight="1">
      <c r="B59" s="2" t="s">
        <v>17</v>
      </c>
      <c r="C59" s="2" t="s">
        <v>8</v>
      </c>
      <c r="D59" s="2">
        <v>11</v>
      </c>
      <c r="E59" s="3">
        <v>37452</v>
      </c>
      <c r="F59" s="2" t="s">
        <v>14</v>
      </c>
      <c r="G59" s="2" t="s">
        <v>10</v>
      </c>
      <c r="J59">
        <v>27</v>
      </c>
      <c r="K59" s="6"/>
      <c r="L59" s="2"/>
      <c r="M59" s="6"/>
    </row>
    <row r="60" spans="2:13" ht="15.75" customHeight="1">
      <c r="B60" s="2" t="s">
        <v>89</v>
      </c>
      <c r="C60" s="2" t="s">
        <v>35</v>
      </c>
      <c r="D60" s="2">
        <v>11</v>
      </c>
      <c r="E60" s="3">
        <v>36986</v>
      </c>
      <c r="F60" s="2" t="s">
        <v>26</v>
      </c>
      <c r="G60" s="2" t="s">
        <v>45</v>
      </c>
      <c r="J60">
        <v>27</v>
      </c>
      <c r="K60" s="6"/>
      <c r="L60" s="2"/>
      <c r="M60" s="6"/>
    </row>
    <row r="61" spans="2:13" ht="15.75" customHeight="1">
      <c r="B61" s="2" t="s">
        <v>95</v>
      </c>
      <c r="C61" s="2" t="s">
        <v>35</v>
      </c>
      <c r="D61" s="2">
        <v>11</v>
      </c>
      <c r="E61" s="3">
        <v>36856</v>
      </c>
      <c r="F61" s="2" t="s">
        <v>26</v>
      </c>
      <c r="G61" s="2" t="s">
        <v>45</v>
      </c>
      <c r="J61">
        <v>27</v>
      </c>
      <c r="K61" s="6"/>
      <c r="L61" s="2"/>
      <c r="M61" s="6"/>
    </row>
    <row r="62" spans="2:13" ht="15.75" customHeight="1">
      <c r="B62" s="2" t="s">
        <v>94</v>
      </c>
      <c r="C62" s="2" t="s">
        <v>35</v>
      </c>
      <c r="D62" s="2">
        <v>11</v>
      </c>
      <c r="E62" s="3">
        <v>36968</v>
      </c>
      <c r="F62" s="2" t="s">
        <v>26</v>
      </c>
      <c r="G62" s="2" t="s">
        <v>45</v>
      </c>
      <c r="J62">
        <v>28</v>
      </c>
      <c r="K62" s="6"/>
      <c r="L62" s="2"/>
      <c r="M62" s="6"/>
    </row>
    <row r="63" spans="2:13" ht="15.75" customHeight="1">
      <c r="B63" s="2" t="s">
        <v>93</v>
      </c>
      <c r="C63" s="2" t="s">
        <v>35</v>
      </c>
      <c r="D63" s="2">
        <v>11</v>
      </c>
      <c r="E63" s="3">
        <v>36844</v>
      </c>
      <c r="F63" s="2" t="s">
        <v>26</v>
      </c>
      <c r="G63" s="2" t="s">
        <v>45</v>
      </c>
      <c r="J63">
        <v>29</v>
      </c>
      <c r="K63" s="6"/>
      <c r="L63" s="2"/>
      <c r="M63" s="6"/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6384" width="8.8515625" style="0" customWidth="1"/>
  </cols>
  <sheetData>
    <row r="1" spans="1:37" ht="12.75" customHeight="1">
      <c r="A1" s="8"/>
      <c r="B1" s="42" t="s">
        <v>168</v>
      </c>
      <c r="C1" s="43"/>
      <c r="D1" s="43"/>
      <c r="E1" s="43"/>
      <c r="F1" s="43"/>
      <c r="G1" s="43"/>
      <c r="H1" s="38"/>
      <c r="I1" s="44" t="s">
        <v>169</v>
      </c>
      <c r="J1" s="43"/>
      <c r="K1" s="43"/>
      <c r="L1" s="43"/>
      <c r="M1" s="43"/>
      <c r="N1" s="43"/>
      <c r="O1" s="43"/>
      <c r="P1" s="43"/>
      <c r="Q1" s="43"/>
      <c r="R1" s="43"/>
      <c r="S1" s="38"/>
      <c r="T1" s="44" t="s">
        <v>170</v>
      </c>
      <c r="U1" s="43"/>
      <c r="V1" s="43"/>
      <c r="W1" s="43"/>
      <c r="X1" s="38"/>
      <c r="Y1" s="44" t="s">
        <v>171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38"/>
      <c r="AK1" s="35" t="s">
        <v>174</v>
      </c>
    </row>
    <row r="2" spans="1:37" ht="25.5" customHeight="1">
      <c r="A2" s="8"/>
      <c r="B2" s="40" t="s">
        <v>181</v>
      </c>
      <c r="C2" s="41"/>
      <c r="D2" s="41"/>
      <c r="E2" s="41"/>
      <c r="F2" s="41"/>
      <c r="G2" s="37" t="s">
        <v>180</v>
      </c>
      <c r="H2" s="39" t="s">
        <v>172</v>
      </c>
      <c r="I2" s="40" t="s">
        <v>192</v>
      </c>
      <c r="J2" s="41"/>
      <c r="K2" s="41"/>
      <c r="L2" s="41"/>
      <c r="M2" s="41"/>
      <c r="N2" s="41"/>
      <c r="O2" s="41"/>
      <c r="P2" s="41"/>
      <c r="Q2" s="41"/>
      <c r="R2" s="37" t="s">
        <v>191</v>
      </c>
      <c r="S2" s="39" t="s">
        <v>172</v>
      </c>
      <c r="T2" s="40" t="s">
        <v>197</v>
      </c>
      <c r="U2" s="41"/>
      <c r="V2" s="41"/>
      <c r="W2" s="37" t="s">
        <v>196</v>
      </c>
      <c r="X2" s="39" t="s">
        <v>172</v>
      </c>
      <c r="Y2" s="40" t="s">
        <v>209</v>
      </c>
      <c r="Z2" s="41"/>
      <c r="AA2" s="41"/>
      <c r="AB2" s="41"/>
      <c r="AC2" s="41"/>
      <c r="AD2" s="41"/>
      <c r="AE2" s="41"/>
      <c r="AF2" s="41"/>
      <c r="AG2" s="41"/>
      <c r="AH2" s="33" t="s">
        <v>200</v>
      </c>
      <c r="AI2" s="34"/>
      <c r="AJ2" s="35" t="s">
        <v>172</v>
      </c>
      <c r="AK2" s="45"/>
    </row>
    <row r="3" spans="1:37" ht="24.75" customHeight="1">
      <c r="A3" s="10" t="s">
        <v>114</v>
      </c>
      <c r="B3" s="11" t="s">
        <v>175</v>
      </c>
      <c r="C3" s="11" t="s">
        <v>176</v>
      </c>
      <c r="D3" s="11" t="s">
        <v>177</v>
      </c>
      <c r="E3" s="12" t="s">
        <v>178</v>
      </c>
      <c r="F3" s="12" t="s">
        <v>179</v>
      </c>
      <c r="G3" s="38"/>
      <c r="H3" s="36"/>
      <c r="I3" s="12" t="s">
        <v>182</v>
      </c>
      <c r="J3" s="12" t="s">
        <v>183</v>
      </c>
      <c r="K3" s="12" t="s">
        <v>184</v>
      </c>
      <c r="L3" s="12" t="s">
        <v>185</v>
      </c>
      <c r="M3" s="12" t="s">
        <v>186</v>
      </c>
      <c r="N3" s="12" t="s">
        <v>187</v>
      </c>
      <c r="O3" s="12" t="s">
        <v>188</v>
      </c>
      <c r="P3" s="12" t="s">
        <v>189</v>
      </c>
      <c r="Q3" s="12" t="s">
        <v>190</v>
      </c>
      <c r="R3" s="38"/>
      <c r="S3" s="36"/>
      <c r="T3" s="12" t="s">
        <v>193</v>
      </c>
      <c r="U3" s="12" t="s">
        <v>194</v>
      </c>
      <c r="V3" s="12" t="s">
        <v>195</v>
      </c>
      <c r="W3" s="38"/>
      <c r="X3" s="36"/>
      <c r="Y3" s="12" t="s">
        <v>201</v>
      </c>
      <c r="Z3" s="12" t="s">
        <v>202</v>
      </c>
      <c r="AA3" s="12" t="s">
        <v>203</v>
      </c>
      <c r="AB3" s="12" t="s">
        <v>206</v>
      </c>
      <c r="AC3" s="12" t="s">
        <v>204</v>
      </c>
      <c r="AD3" s="12" t="s">
        <v>205</v>
      </c>
      <c r="AE3" s="12" t="s">
        <v>207</v>
      </c>
      <c r="AF3" s="12" t="s">
        <v>216</v>
      </c>
      <c r="AG3" s="12" t="s">
        <v>208</v>
      </c>
      <c r="AH3" s="12" t="s">
        <v>199</v>
      </c>
      <c r="AI3" s="12" t="s">
        <v>198</v>
      </c>
      <c r="AJ3" s="36"/>
      <c r="AK3" s="36"/>
    </row>
    <row r="4" spans="1:37" ht="12.75" customHeight="1">
      <c r="A4" s="26" t="s">
        <v>123</v>
      </c>
      <c r="B4" s="18">
        <v>0</v>
      </c>
      <c r="C4" s="19">
        <v>0</v>
      </c>
      <c r="D4" s="19">
        <v>0</v>
      </c>
      <c r="E4" s="19">
        <v>0</v>
      </c>
      <c r="F4" s="19">
        <v>1</v>
      </c>
      <c r="G4" s="19">
        <v>5</v>
      </c>
      <c r="H4" s="27">
        <f>ROUNDDOWN(SUM(B4:G4),0)</f>
        <v>6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2</v>
      </c>
      <c r="S4" s="27">
        <f>ROUNDDOWN(SUM(I4:R4),0)</f>
        <v>2</v>
      </c>
      <c r="T4" s="18">
        <v>0</v>
      </c>
      <c r="U4" s="19">
        <v>0</v>
      </c>
      <c r="V4" s="19">
        <v>0</v>
      </c>
      <c r="W4" s="19">
        <v>0</v>
      </c>
      <c r="X4" s="27">
        <f>ROUNDDOWN(SUM(T4:W4),0)</f>
        <v>0</v>
      </c>
      <c r="Y4" s="18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4.5</v>
      </c>
      <c r="AI4" s="19">
        <v>1</v>
      </c>
      <c r="AJ4" s="27">
        <f>ROUNDDOWN(SUM(Y4:AI4),0)</f>
        <v>5</v>
      </c>
      <c r="AK4" s="27">
        <f aca="true" t="shared" si="0" ref="AK4:AK12">SUM(S4,H4,X4,AJ4)</f>
        <v>13</v>
      </c>
    </row>
    <row r="5" spans="1:37" ht="12.75" customHeight="1">
      <c r="A5" s="28" t="s">
        <v>122</v>
      </c>
      <c r="B5" s="18">
        <v>0</v>
      </c>
      <c r="C5" s="19">
        <v>0</v>
      </c>
      <c r="D5" s="19">
        <v>0</v>
      </c>
      <c r="E5" s="19">
        <v>0</v>
      </c>
      <c r="F5" s="19">
        <v>1</v>
      </c>
      <c r="G5" s="19">
        <v>9</v>
      </c>
      <c r="H5" s="27">
        <f aca="true" t="shared" si="1" ref="H5:H12">ROUNDDOWN(SUM(B5:G5),0)</f>
        <v>10</v>
      </c>
      <c r="I5" s="18">
        <v>1</v>
      </c>
      <c r="J5" s="19">
        <v>0</v>
      </c>
      <c r="K5" s="19">
        <v>0</v>
      </c>
      <c r="L5" s="19">
        <v>0</v>
      </c>
      <c r="M5" s="19">
        <v>0</v>
      </c>
      <c r="N5" s="19">
        <v>1</v>
      </c>
      <c r="O5" s="19">
        <v>0.5</v>
      </c>
      <c r="P5" s="19">
        <v>0</v>
      </c>
      <c r="Q5" s="19">
        <v>0.5</v>
      </c>
      <c r="R5" s="19">
        <v>6</v>
      </c>
      <c r="S5" s="27">
        <f aca="true" t="shared" si="2" ref="S5:S12">ROUNDDOWN(SUM(I5:R5),0)</f>
        <v>9</v>
      </c>
      <c r="T5" s="18">
        <v>0</v>
      </c>
      <c r="U5" s="19">
        <v>0</v>
      </c>
      <c r="V5" s="19">
        <v>0</v>
      </c>
      <c r="W5" s="19">
        <v>1</v>
      </c>
      <c r="X5" s="27">
        <f aca="true" t="shared" si="3" ref="X5:X12">ROUNDDOWN(SUM(T5:W5),0)</f>
        <v>1</v>
      </c>
      <c r="Y5" s="18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1.5</v>
      </c>
      <c r="AI5" s="19">
        <v>1</v>
      </c>
      <c r="AJ5" s="27">
        <f aca="true" t="shared" si="4" ref="AJ5:AJ12">ROUNDDOWN(SUM(Y5:AI5),0)</f>
        <v>2</v>
      </c>
      <c r="AK5" s="29">
        <f t="shared" si="0"/>
        <v>22</v>
      </c>
    </row>
    <row r="6" spans="1:37" ht="12.75" customHeight="1">
      <c r="A6" s="26" t="s">
        <v>124</v>
      </c>
      <c r="B6" s="18">
        <v>2</v>
      </c>
      <c r="C6" s="19">
        <v>2</v>
      </c>
      <c r="D6" s="19">
        <v>2</v>
      </c>
      <c r="E6" s="19">
        <v>1</v>
      </c>
      <c r="F6" s="19">
        <v>1</v>
      </c>
      <c r="G6" s="19">
        <v>12</v>
      </c>
      <c r="H6" s="27">
        <f t="shared" si="1"/>
        <v>20</v>
      </c>
      <c r="I6" s="18">
        <v>1</v>
      </c>
      <c r="J6" s="19">
        <v>1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5</v>
      </c>
      <c r="S6" s="27">
        <f t="shared" si="2"/>
        <v>7</v>
      </c>
      <c r="T6" s="18">
        <v>0</v>
      </c>
      <c r="U6" s="19">
        <v>0</v>
      </c>
      <c r="V6" s="19">
        <v>0</v>
      </c>
      <c r="W6" s="19">
        <v>0</v>
      </c>
      <c r="X6" s="27">
        <f t="shared" si="3"/>
        <v>0</v>
      </c>
      <c r="Y6" s="18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27">
        <f t="shared" si="4"/>
        <v>0</v>
      </c>
      <c r="AK6" s="29">
        <f t="shared" si="0"/>
        <v>27</v>
      </c>
    </row>
    <row r="7" spans="1:37" ht="12.75" customHeight="1">
      <c r="A7" s="28" t="s">
        <v>125</v>
      </c>
      <c r="B7" s="18">
        <v>2</v>
      </c>
      <c r="C7" s="19">
        <v>2</v>
      </c>
      <c r="D7" s="19">
        <v>2</v>
      </c>
      <c r="E7" s="19">
        <v>1</v>
      </c>
      <c r="F7" s="19">
        <v>1</v>
      </c>
      <c r="G7" s="19">
        <v>12</v>
      </c>
      <c r="H7" s="27">
        <f t="shared" si="1"/>
        <v>20</v>
      </c>
      <c r="I7" s="18">
        <v>2</v>
      </c>
      <c r="J7" s="19">
        <v>1</v>
      </c>
      <c r="K7" s="19">
        <v>0</v>
      </c>
      <c r="L7" s="19">
        <v>2</v>
      </c>
      <c r="M7" s="19">
        <v>1</v>
      </c>
      <c r="N7" s="19">
        <v>1</v>
      </c>
      <c r="O7" s="19">
        <v>0.5</v>
      </c>
      <c r="P7" s="19">
        <v>1</v>
      </c>
      <c r="Q7" s="19">
        <v>0.5</v>
      </c>
      <c r="R7" s="19">
        <v>4</v>
      </c>
      <c r="S7" s="27">
        <f t="shared" si="2"/>
        <v>13</v>
      </c>
      <c r="T7" s="18">
        <v>7</v>
      </c>
      <c r="U7" s="19">
        <v>7</v>
      </c>
      <c r="V7" s="19">
        <v>1</v>
      </c>
      <c r="W7" s="19">
        <v>4</v>
      </c>
      <c r="X7" s="27">
        <f t="shared" si="3"/>
        <v>19</v>
      </c>
      <c r="Y7" s="18">
        <v>1</v>
      </c>
      <c r="Z7" s="19">
        <v>0</v>
      </c>
      <c r="AA7" s="19">
        <v>0.5</v>
      </c>
      <c r="AB7" s="19">
        <v>0.5</v>
      </c>
      <c r="AC7" s="19">
        <v>0.5</v>
      </c>
      <c r="AD7" s="19">
        <v>0.5</v>
      </c>
      <c r="AE7" s="19">
        <v>1</v>
      </c>
      <c r="AF7" s="19">
        <v>0</v>
      </c>
      <c r="AG7" s="19">
        <v>0.5</v>
      </c>
      <c r="AH7" s="19">
        <v>11</v>
      </c>
      <c r="AI7" s="19">
        <v>3</v>
      </c>
      <c r="AJ7" s="27">
        <f t="shared" si="4"/>
        <v>18</v>
      </c>
      <c r="AK7" s="29">
        <f t="shared" si="0"/>
        <v>70</v>
      </c>
    </row>
    <row r="8" spans="1:37" ht="12.75" customHeight="1">
      <c r="A8" s="26" t="s">
        <v>126</v>
      </c>
      <c r="B8" s="18">
        <v>0</v>
      </c>
      <c r="C8" s="19">
        <v>0</v>
      </c>
      <c r="D8" s="19">
        <v>0</v>
      </c>
      <c r="E8" s="19">
        <v>1</v>
      </c>
      <c r="F8" s="19">
        <v>1</v>
      </c>
      <c r="G8" s="19">
        <v>10</v>
      </c>
      <c r="H8" s="27">
        <f t="shared" si="1"/>
        <v>12</v>
      </c>
      <c r="I8" s="18">
        <v>0</v>
      </c>
      <c r="J8" s="19">
        <v>0</v>
      </c>
      <c r="K8" s="19">
        <v>0</v>
      </c>
      <c r="L8" s="19">
        <v>2</v>
      </c>
      <c r="M8" s="19">
        <v>1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7">
        <f t="shared" si="2"/>
        <v>3</v>
      </c>
      <c r="T8" s="18">
        <v>0</v>
      </c>
      <c r="U8" s="19">
        <v>0</v>
      </c>
      <c r="V8" s="19">
        <v>0</v>
      </c>
      <c r="W8" s="19">
        <v>0</v>
      </c>
      <c r="X8" s="27">
        <f t="shared" si="3"/>
        <v>0</v>
      </c>
      <c r="Y8" s="18">
        <v>0</v>
      </c>
      <c r="Z8" s="19">
        <v>0</v>
      </c>
      <c r="AA8" s="19">
        <v>0.5</v>
      </c>
      <c r="AB8" s="19">
        <v>0.5</v>
      </c>
      <c r="AC8" s="19">
        <v>0.5</v>
      </c>
      <c r="AD8" s="19">
        <v>0.5</v>
      </c>
      <c r="AE8" s="19">
        <v>0</v>
      </c>
      <c r="AF8" s="19">
        <v>0</v>
      </c>
      <c r="AG8" s="19">
        <v>0</v>
      </c>
      <c r="AH8" s="19">
        <v>4</v>
      </c>
      <c r="AI8" s="19">
        <v>3</v>
      </c>
      <c r="AJ8" s="27">
        <f t="shared" si="4"/>
        <v>9</v>
      </c>
      <c r="AK8" s="29">
        <f t="shared" si="0"/>
        <v>24</v>
      </c>
    </row>
    <row r="9" spans="1:37" ht="12.75" customHeight="1">
      <c r="A9" s="28" t="s">
        <v>127</v>
      </c>
      <c r="B9" s="18">
        <v>2</v>
      </c>
      <c r="C9" s="19">
        <v>2</v>
      </c>
      <c r="D9" s="19">
        <v>2</v>
      </c>
      <c r="E9" s="19">
        <v>1</v>
      </c>
      <c r="F9" s="19">
        <v>1</v>
      </c>
      <c r="G9" s="19">
        <v>11</v>
      </c>
      <c r="H9" s="27">
        <f t="shared" si="1"/>
        <v>19</v>
      </c>
      <c r="I9" s="18">
        <v>2</v>
      </c>
      <c r="J9" s="19">
        <v>0</v>
      </c>
      <c r="K9" s="19">
        <v>0</v>
      </c>
      <c r="L9" s="19">
        <v>0</v>
      </c>
      <c r="M9" s="19">
        <v>0</v>
      </c>
      <c r="N9" s="19">
        <v>1</v>
      </c>
      <c r="O9" s="19">
        <v>0.5</v>
      </c>
      <c r="P9" s="19">
        <v>1</v>
      </c>
      <c r="Q9" s="19">
        <v>1</v>
      </c>
      <c r="R9" s="19">
        <v>5</v>
      </c>
      <c r="S9" s="27">
        <f t="shared" si="2"/>
        <v>10</v>
      </c>
      <c r="T9" s="18">
        <v>0</v>
      </c>
      <c r="U9" s="19">
        <v>0</v>
      </c>
      <c r="V9" s="19">
        <v>0</v>
      </c>
      <c r="W9" s="19">
        <v>0</v>
      </c>
      <c r="X9" s="27">
        <f t="shared" si="3"/>
        <v>0</v>
      </c>
      <c r="Y9" s="18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27">
        <f t="shared" si="4"/>
        <v>0</v>
      </c>
      <c r="AK9" s="29">
        <f t="shared" si="0"/>
        <v>29</v>
      </c>
    </row>
    <row r="10" spans="1:37" ht="12.75" customHeight="1">
      <c r="A10" s="26" t="s">
        <v>128</v>
      </c>
      <c r="B10" s="18">
        <v>2</v>
      </c>
      <c r="C10" s="19">
        <v>2</v>
      </c>
      <c r="D10" s="19">
        <v>2</v>
      </c>
      <c r="E10" s="19">
        <v>1</v>
      </c>
      <c r="F10" s="19">
        <v>1</v>
      </c>
      <c r="G10" s="19">
        <v>11</v>
      </c>
      <c r="H10" s="27">
        <f t="shared" si="1"/>
        <v>19</v>
      </c>
      <c r="I10" s="18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7">
        <f t="shared" si="2"/>
        <v>0</v>
      </c>
      <c r="T10" s="18">
        <v>0</v>
      </c>
      <c r="U10" s="19">
        <v>0</v>
      </c>
      <c r="V10" s="19">
        <v>0</v>
      </c>
      <c r="W10" s="19">
        <v>1</v>
      </c>
      <c r="X10" s="27">
        <f t="shared" si="3"/>
        <v>1</v>
      </c>
      <c r="Y10" s="18">
        <v>0.5</v>
      </c>
      <c r="Z10" s="19">
        <v>0.5</v>
      </c>
      <c r="AA10" s="19">
        <v>0.5</v>
      </c>
      <c r="AB10" s="19">
        <v>0</v>
      </c>
      <c r="AC10" s="19">
        <v>0.5</v>
      </c>
      <c r="AD10" s="19">
        <v>0</v>
      </c>
      <c r="AE10" s="19">
        <v>1</v>
      </c>
      <c r="AF10" s="19">
        <v>0.5</v>
      </c>
      <c r="AG10" s="19">
        <v>0.5</v>
      </c>
      <c r="AH10" s="19">
        <v>7</v>
      </c>
      <c r="AI10" s="19">
        <v>2</v>
      </c>
      <c r="AJ10" s="27">
        <f t="shared" si="4"/>
        <v>13</v>
      </c>
      <c r="AK10" s="29">
        <f t="shared" si="0"/>
        <v>33</v>
      </c>
    </row>
    <row r="11" spans="1:37" ht="12.75" customHeight="1">
      <c r="A11" s="28" t="s">
        <v>129</v>
      </c>
      <c r="B11" s="18">
        <v>0</v>
      </c>
      <c r="C11" s="19">
        <v>0</v>
      </c>
      <c r="D11" s="19">
        <v>0</v>
      </c>
      <c r="E11" s="19">
        <v>0</v>
      </c>
      <c r="F11" s="19">
        <v>1</v>
      </c>
      <c r="G11" s="19">
        <v>5</v>
      </c>
      <c r="H11" s="27">
        <f t="shared" si="1"/>
        <v>6</v>
      </c>
      <c r="I11" s="18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0.5</v>
      </c>
      <c r="O11" s="19">
        <v>0</v>
      </c>
      <c r="P11" s="19">
        <v>0</v>
      </c>
      <c r="Q11" s="19">
        <v>0</v>
      </c>
      <c r="R11" s="19">
        <v>3</v>
      </c>
      <c r="S11" s="27">
        <f t="shared" si="2"/>
        <v>3</v>
      </c>
      <c r="T11" s="18">
        <v>0</v>
      </c>
      <c r="U11" s="19">
        <v>0</v>
      </c>
      <c r="V11" s="19">
        <v>0</v>
      </c>
      <c r="W11" s="19">
        <v>0</v>
      </c>
      <c r="X11" s="27">
        <f t="shared" si="3"/>
        <v>0</v>
      </c>
      <c r="Y11" s="18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5</v>
      </c>
      <c r="AI11" s="19">
        <v>3</v>
      </c>
      <c r="AJ11" s="27">
        <f t="shared" si="4"/>
        <v>8</v>
      </c>
      <c r="AK11" s="29">
        <f t="shared" si="0"/>
        <v>17</v>
      </c>
    </row>
    <row r="12" spans="1:37" ht="12.75" customHeight="1">
      <c r="A12" s="30" t="s">
        <v>130</v>
      </c>
      <c r="B12" s="31">
        <v>2</v>
      </c>
      <c r="C12" s="23">
        <v>2</v>
      </c>
      <c r="D12" s="23">
        <v>2</v>
      </c>
      <c r="E12" s="23">
        <v>1</v>
      </c>
      <c r="F12" s="23">
        <v>1</v>
      </c>
      <c r="G12" s="23">
        <v>11</v>
      </c>
      <c r="H12" s="27">
        <f t="shared" si="1"/>
        <v>19</v>
      </c>
      <c r="I12" s="31">
        <v>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6</v>
      </c>
      <c r="S12" s="27">
        <f t="shared" si="2"/>
        <v>8</v>
      </c>
      <c r="T12" s="31">
        <v>0</v>
      </c>
      <c r="U12" s="23">
        <v>0</v>
      </c>
      <c r="V12" s="23">
        <v>0</v>
      </c>
      <c r="W12" s="23">
        <v>1</v>
      </c>
      <c r="X12" s="27">
        <f t="shared" si="3"/>
        <v>1</v>
      </c>
      <c r="Y12" s="31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5</v>
      </c>
      <c r="AI12" s="23">
        <v>2</v>
      </c>
      <c r="AJ12" s="27">
        <f t="shared" si="4"/>
        <v>7</v>
      </c>
      <c r="AK12" s="32">
        <f t="shared" si="0"/>
        <v>35</v>
      </c>
    </row>
  </sheetData>
  <sheetProtection/>
  <mergeCells count="17">
    <mergeCell ref="B1:H1"/>
    <mergeCell ref="I1:S1"/>
    <mergeCell ref="T1:X1"/>
    <mergeCell ref="Y1:AJ1"/>
    <mergeCell ref="AK1:AK3"/>
    <mergeCell ref="B2:F2"/>
    <mergeCell ref="G2:G3"/>
    <mergeCell ref="H2:H3"/>
    <mergeCell ref="I2:Q2"/>
    <mergeCell ref="AH2:AI2"/>
    <mergeCell ref="AJ2:AJ3"/>
    <mergeCell ref="R2:R3"/>
    <mergeCell ref="S2:S3"/>
    <mergeCell ref="T2:V2"/>
    <mergeCell ref="W2:W3"/>
    <mergeCell ref="X2:X3"/>
    <mergeCell ref="Y2:A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2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6384" width="8.8515625" style="0" customWidth="1"/>
  </cols>
  <sheetData>
    <row r="1" spans="1:38" ht="15">
      <c r="A1" s="8"/>
      <c r="B1" s="42" t="s">
        <v>168</v>
      </c>
      <c r="C1" s="43"/>
      <c r="D1" s="43"/>
      <c r="E1" s="43"/>
      <c r="F1" s="43"/>
      <c r="G1" s="43"/>
      <c r="H1" s="38"/>
      <c r="I1" s="42" t="s">
        <v>170</v>
      </c>
      <c r="J1" s="43"/>
      <c r="K1" s="43"/>
      <c r="L1" s="43"/>
      <c r="M1" s="38"/>
      <c r="N1" s="42" t="s">
        <v>171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38"/>
      <c r="Z1" s="42" t="s">
        <v>173</v>
      </c>
      <c r="AA1" s="43"/>
      <c r="AB1" s="43"/>
      <c r="AC1" s="43"/>
      <c r="AD1" s="43"/>
      <c r="AE1" s="43"/>
      <c r="AF1" s="43"/>
      <c r="AG1" s="43"/>
      <c r="AH1" s="43"/>
      <c r="AI1" s="43"/>
      <c r="AJ1" s="38"/>
      <c r="AK1" s="35" t="s">
        <v>174</v>
      </c>
      <c r="AL1" s="8"/>
    </row>
    <row r="2" spans="1:38" ht="15">
      <c r="A2" s="8"/>
      <c r="B2" s="40" t="s">
        <v>181</v>
      </c>
      <c r="C2" s="41"/>
      <c r="D2" s="41"/>
      <c r="E2" s="41"/>
      <c r="F2" s="41"/>
      <c r="G2" s="37" t="s">
        <v>180</v>
      </c>
      <c r="H2" s="46" t="s">
        <v>172</v>
      </c>
      <c r="I2" s="40" t="s">
        <v>197</v>
      </c>
      <c r="J2" s="41"/>
      <c r="K2" s="41"/>
      <c r="L2" s="37" t="s">
        <v>196</v>
      </c>
      <c r="M2" s="46" t="s">
        <v>172</v>
      </c>
      <c r="N2" s="40" t="s">
        <v>209</v>
      </c>
      <c r="O2" s="41"/>
      <c r="P2" s="41"/>
      <c r="Q2" s="41"/>
      <c r="R2" s="41"/>
      <c r="S2" s="41"/>
      <c r="T2" s="41"/>
      <c r="U2" s="41"/>
      <c r="V2" s="41"/>
      <c r="W2" s="33" t="s">
        <v>200</v>
      </c>
      <c r="X2" s="34"/>
      <c r="Y2" s="46" t="s">
        <v>172</v>
      </c>
      <c r="Z2" s="47" t="s">
        <v>217</v>
      </c>
      <c r="AA2" s="41"/>
      <c r="AB2" s="41"/>
      <c r="AC2" s="41"/>
      <c r="AD2" s="41"/>
      <c r="AE2" s="9"/>
      <c r="AF2" s="9"/>
      <c r="AG2" s="48" t="s">
        <v>213</v>
      </c>
      <c r="AH2" s="41"/>
      <c r="AI2" s="34"/>
      <c r="AJ2" s="46" t="s">
        <v>172</v>
      </c>
      <c r="AK2" s="45"/>
      <c r="AL2" s="8"/>
    </row>
    <row r="3" spans="1:38" ht="90.75">
      <c r="A3" s="10" t="s">
        <v>114</v>
      </c>
      <c r="B3" s="11" t="s">
        <v>175</v>
      </c>
      <c r="C3" s="11" t="s">
        <v>176</v>
      </c>
      <c r="D3" s="11" t="s">
        <v>177</v>
      </c>
      <c r="E3" s="12" t="s">
        <v>178</v>
      </c>
      <c r="F3" s="12" t="s">
        <v>179</v>
      </c>
      <c r="G3" s="38"/>
      <c r="H3" s="36"/>
      <c r="I3" s="12" t="s">
        <v>193</v>
      </c>
      <c r="J3" s="12" t="s">
        <v>194</v>
      </c>
      <c r="K3" s="12" t="s">
        <v>195</v>
      </c>
      <c r="L3" s="38"/>
      <c r="M3" s="36"/>
      <c r="N3" s="12" t="s">
        <v>201</v>
      </c>
      <c r="O3" s="12" t="s">
        <v>202</v>
      </c>
      <c r="P3" s="12" t="s">
        <v>203</v>
      </c>
      <c r="Q3" s="12" t="s">
        <v>206</v>
      </c>
      <c r="R3" s="12" t="s">
        <v>204</v>
      </c>
      <c r="S3" s="12" t="s">
        <v>205</v>
      </c>
      <c r="T3" s="12" t="s">
        <v>207</v>
      </c>
      <c r="U3" s="12" t="s">
        <v>216</v>
      </c>
      <c r="V3" s="12" t="s">
        <v>208</v>
      </c>
      <c r="W3" s="12" t="s">
        <v>199</v>
      </c>
      <c r="X3" s="12" t="s">
        <v>198</v>
      </c>
      <c r="Y3" s="36"/>
      <c r="Z3" s="13" t="s">
        <v>214</v>
      </c>
      <c r="AA3" s="13" t="s">
        <v>215</v>
      </c>
      <c r="AB3" s="13" t="s">
        <v>218</v>
      </c>
      <c r="AC3" s="13" t="s">
        <v>219</v>
      </c>
      <c r="AD3" s="12" t="s">
        <v>220</v>
      </c>
      <c r="AE3" s="12" t="s">
        <v>221</v>
      </c>
      <c r="AF3" s="12" t="s">
        <v>222</v>
      </c>
      <c r="AG3" s="12" t="s">
        <v>210</v>
      </c>
      <c r="AH3" s="12" t="s">
        <v>211</v>
      </c>
      <c r="AI3" s="12" t="s">
        <v>212</v>
      </c>
      <c r="AJ3" s="36"/>
      <c r="AK3" s="36"/>
      <c r="AL3" s="10" t="s">
        <v>114</v>
      </c>
    </row>
    <row r="4" spans="1:38" ht="12.75">
      <c r="A4" s="14" t="s">
        <v>120</v>
      </c>
      <c r="B4" s="15">
        <v>2</v>
      </c>
      <c r="C4" s="16">
        <v>2</v>
      </c>
      <c r="D4" s="16">
        <v>2</v>
      </c>
      <c r="E4" s="16">
        <v>1</v>
      </c>
      <c r="F4" s="16">
        <v>1</v>
      </c>
      <c r="G4" s="16">
        <v>12</v>
      </c>
      <c r="H4" s="17">
        <f>ROUNDDOWN(SUM(B4:G4),0)</f>
        <v>20</v>
      </c>
      <c r="I4" s="18">
        <v>0</v>
      </c>
      <c r="J4" s="19">
        <v>0</v>
      </c>
      <c r="K4" s="19">
        <v>0</v>
      </c>
      <c r="L4" s="19">
        <v>0</v>
      </c>
      <c r="M4" s="17">
        <f>ROUNDDOWN(SUM(I4:L4),0)</f>
        <v>0</v>
      </c>
      <c r="N4" s="15">
        <v>0</v>
      </c>
      <c r="O4" s="16">
        <v>0</v>
      </c>
      <c r="P4" s="16">
        <v>0.5</v>
      </c>
      <c r="Q4" s="16">
        <v>0.5</v>
      </c>
      <c r="R4" s="16">
        <v>0</v>
      </c>
      <c r="S4" s="16">
        <v>0.5</v>
      </c>
      <c r="T4" s="16">
        <v>0</v>
      </c>
      <c r="U4" s="16">
        <v>0.5</v>
      </c>
      <c r="V4" s="16">
        <v>0</v>
      </c>
      <c r="W4" s="16">
        <v>7</v>
      </c>
      <c r="X4" s="16">
        <v>1</v>
      </c>
      <c r="Y4" s="17">
        <f>ROUNDDOWN(SUM(N4:X4),0)</f>
        <v>10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7">
        <f>ROUNDDOWN(SUM(Z4:AI4),0)</f>
        <v>0</v>
      </c>
      <c r="AK4" s="17">
        <f aca="true" t="shared" si="0" ref="AK4:AK42">SUM(M4,H4,Y4,AJ4)</f>
        <v>30</v>
      </c>
      <c r="AL4" s="14" t="s">
        <v>120</v>
      </c>
    </row>
    <row r="5" spans="1:38" ht="12.75">
      <c r="A5" s="20" t="s">
        <v>121</v>
      </c>
      <c r="B5" s="18">
        <v>2</v>
      </c>
      <c r="C5" s="19">
        <v>2</v>
      </c>
      <c r="D5" s="19">
        <v>0</v>
      </c>
      <c r="E5" s="19">
        <v>1</v>
      </c>
      <c r="F5" s="19">
        <v>1</v>
      </c>
      <c r="G5" s="19">
        <v>12</v>
      </c>
      <c r="H5" s="17">
        <f aca="true" t="shared" si="1" ref="H5:H42">ROUNDDOWN(SUM(B5:G5),0)</f>
        <v>18</v>
      </c>
      <c r="I5" s="18">
        <v>0</v>
      </c>
      <c r="J5" s="19">
        <v>0</v>
      </c>
      <c r="K5" s="19">
        <v>0</v>
      </c>
      <c r="L5" s="19">
        <v>4</v>
      </c>
      <c r="M5" s="17">
        <f aca="true" t="shared" si="2" ref="M5:M42">ROUNDDOWN(SUM(I5:L5),0)</f>
        <v>4</v>
      </c>
      <c r="N5" s="18">
        <v>0</v>
      </c>
      <c r="O5" s="19">
        <v>0</v>
      </c>
      <c r="P5" s="19">
        <v>0.5</v>
      </c>
      <c r="Q5" s="19">
        <v>0.5</v>
      </c>
      <c r="R5" s="19">
        <v>0.5</v>
      </c>
      <c r="S5" s="19">
        <v>0.5</v>
      </c>
      <c r="T5" s="19">
        <v>0</v>
      </c>
      <c r="U5" s="19">
        <v>0.5</v>
      </c>
      <c r="V5" s="19">
        <v>0.5</v>
      </c>
      <c r="W5" s="19">
        <v>7.5</v>
      </c>
      <c r="X5" s="19">
        <v>3</v>
      </c>
      <c r="Y5" s="17">
        <f aca="true" t="shared" si="3" ref="Y5:Y42">ROUNDDOWN(SUM(N5:X5),0)</f>
        <v>13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7">
        <f aca="true" t="shared" si="4" ref="AJ5:AJ42">ROUNDDOWN(SUM(Z5:AI5),0)</f>
        <v>0</v>
      </c>
      <c r="AK5" s="21">
        <f t="shared" si="0"/>
        <v>35</v>
      </c>
      <c r="AL5" s="20" t="s">
        <v>121</v>
      </c>
    </row>
    <row r="6" spans="1:38" ht="12.75">
      <c r="A6" s="14" t="s">
        <v>155</v>
      </c>
      <c r="B6" s="18">
        <v>0</v>
      </c>
      <c r="C6" s="19">
        <v>0</v>
      </c>
      <c r="D6" s="19">
        <v>0</v>
      </c>
      <c r="E6" s="19">
        <v>1</v>
      </c>
      <c r="F6" s="19">
        <v>1</v>
      </c>
      <c r="G6" s="19">
        <v>11</v>
      </c>
      <c r="H6" s="17">
        <f t="shared" si="1"/>
        <v>13</v>
      </c>
      <c r="I6" s="18">
        <v>0</v>
      </c>
      <c r="J6" s="19">
        <v>0</v>
      </c>
      <c r="K6" s="19">
        <v>0</v>
      </c>
      <c r="L6" s="19">
        <v>3</v>
      </c>
      <c r="M6" s="17">
        <f t="shared" si="2"/>
        <v>3</v>
      </c>
      <c r="N6" s="18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11</v>
      </c>
      <c r="X6" s="19">
        <v>2</v>
      </c>
      <c r="Y6" s="17">
        <f t="shared" si="3"/>
        <v>13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7">
        <f t="shared" si="4"/>
        <v>0</v>
      </c>
      <c r="AK6" s="21">
        <f t="shared" si="0"/>
        <v>29</v>
      </c>
      <c r="AL6" s="14" t="s">
        <v>155</v>
      </c>
    </row>
    <row r="7" spans="1:38" ht="12.75">
      <c r="A7" s="20" t="s">
        <v>131</v>
      </c>
      <c r="B7" s="18">
        <v>2</v>
      </c>
      <c r="C7" s="19">
        <v>2</v>
      </c>
      <c r="D7" s="19">
        <v>0</v>
      </c>
      <c r="E7" s="19">
        <v>1</v>
      </c>
      <c r="F7" s="19">
        <v>1</v>
      </c>
      <c r="G7" s="19">
        <v>12</v>
      </c>
      <c r="H7" s="17">
        <f t="shared" si="1"/>
        <v>18</v>
      </c>
      <c r="I7" s="18">
        <v>0</v>
      </c>
      <c r="J7" s="19">
        <v>0</v>
      </c>
      <c r="K7" s="19">
        <v>0</v>
      </c>
      <c r="L7" s="19">
        <v>1</v>
      </c>
      <c r="M7" s="17">
        <f t="shared" si="2"/>
        <v>1</v>
      </c>
      <c r="N7" s="18">
        <v>0</v>
      </c>
      <c r="O7" s="19">
        <v>0</v>
      </c>
      <c r="P7" s="19">
        <v>0.5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5.5</v>
      </c>
      <c r="X7" s="19">
        <v>2</v>
      </c>
      <c r="Y7" s="17">
        <f t="shared" si="3"/>
        <v>8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7">
        <f t="shared" si="4"/>
        <v>0</v>
      </c>
      <c r="AK7" s="21">
        <f t="shared" si="0"/>
        <v>27</v>
      </c>
      <c r="AL7" s="20" t="s">
        <v>131</v>
      </c>
    </row>
    <row r="8" spans="1:38" ht="12.75">
      <c r="A8" s="14" t="s">
        <v>140</v>
      </c>
      <c r="B8" s="18">
        <v>0</v>
      </c>
      <c r="C8" s="19">
        <v>0</v>
      </c>
      <c r="D8" s="19">
        <v>0</v>
      </c>
      <c r="E8" s="19">
        <v>1</v>
      </c>
      <c r="F8" s="19">
        <v>1</v>
      </c>
      <c r="G8" s="19">
        <v>10</v>
      </c>
      <c r="H8" s="17">
        <f t="shared" si="1"/>
        <v>12</v>
      </c>
      <c r="I8" s="18">
        <v>0</v>
      </c>
      <c r="J8" s="19">
        <v>0</v>
      </c>
      <c r="K8" s="19">
        <v>0</v>
      </c>
      <c r="L8" s="19">
        <v>1</v>
      </c>
      <c r="M8" s="17">
        <f t="shared" si="2"/>
        <v>1</v>
      </c>
      <c r="N8" s="18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5.5</v>
      </c>
      <c r="X8" s="19">
        <v>0</v>
      </c>
      <c r="Y8" s="17">
        <f t="shared" si="3"/>
        <v>5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7">
        <f t="shared" si="4"/>
        <v>0</v>
      </c>
      <c r="AK8" s="21">
        <f t="shared" si="0"/>
        <v>18</v>
      </c>
      <c r="AL8" s="14" t="s">
        <v>140</v>
      </c>
    </row>
    <row r="9" spans="1:38" ht="12.75">
      <c r="A9" s="20" t="s">
        <v>156</v>
      </c>
      <c r="B9" s="18">
        <v>2</v>
      </c>
      <c r="C9" s="19">
        <v>0</v>
      </c>
      <c r="D9" s="19">
        <v>0</v>
      </c>
      <c r="E9" s="19">
        <v>0</v>
      </c>
      <c r="F9" s="19">
        <v>1</v>
      </c>
      <c r="G9" s="19">
        <v>10</v>
      </c>
      <c r="H9" s="17">
        <f t="shared" si="1"/>
        <v>13</v>
      </c>
      <c r="I9" s="18">
        <v>7</v>
      </c>
      <c r="J9" s="19">
        <v>3</v>
      </c>
      <c r="K9" s="19">
        <v>0</v>
      </c>
      <c r="L9" s="19">
        <v>4</v>
      </c>
      <c r="M9" s="17">
        <f t="shared" si="2"/>
        <v>14</v>
      </c>
      <c r="N9" s="18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8</v>
      </c>
      <c r="X9" s="19">
        <v>3</v>
      </c>
      <c r="Y9" s="17">
        <f t="shared" si="3"/>
        <v>11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7">
        <f t="shared" si="4"/>
        <v>0</v>
      </c>
      <c r="AK9" s="21">
        <f t="shared" si="0"/>
        <v>38</v>
      </c>
      <c r="AL9" s="20" t="s">
        <v>156</v>
      </c>
    </row>
    <row r="10" spans="1:38" ht="12.75">
      <c r="A10" s="14" t="s">
        <v>141</v>
      </c>
      <c r="B10" s="18">
        <v>1</v>
      </c>
      <c r="C10" s="19">
        <v>2</v>
      </c>
      <c r="D10" s="19">
        <v>1</v>
      </c>
      <c r="E10" s="19">
        <v>1</v>
      </c>
      <c r="F10" s="19">
        <v>1</v>
      </c>
      <c r="G10" s="19">
        <v>11</v>
      </c>
      <c r="H10" s="17">
        <f t="shared" si="1"/>
        <v>17</v>
      </c>
      <c r="I10" s="18">
        <v>0</v>
      </c>
      <c r="J10" s="19">
        <v>0</v>
      </c>
      <c r="K10" s="19">
        <v>0</v>
      </c>
      <c r="L10" s="19">
        <v>4</v>
      </c>
      <c r="M10" s="17">
        <f t="shared" si="2"/>
        <v>4</v>
      </c>
      <c r="N10" s="18">
        <v>0.5</v>
      </c>
      <c r="O10" s="19">
        <v>0.5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5.5</v>
      </c>
      <c r="X10" s="19">
        <v>2</v>
      </c>
      <c r="Y10" s="17">
        <f t="shared" si="3"/>
        <v>8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7">
        <f t="shared" si="4"/>
        <v>0</v>
      </c>
      <c r="AK10" s="21">
        <f t="shared" si="0"/>
        <v>29</v>
      </c>
      <c r="AL10" s="14" t="s">
        <v>141</v>
      </c>
    </row>
    <row r="11" spans="1:38" ht="12.75">
      <c r="A11" s="20" t="s">
        <v>132</v>
      </c>
      <c r="B11" s="18">
        <v>2</v>
      </c>
      <c r="C11" s="19">
        <v>2</v>
      </c>
      <c r="D11" s="19">
        <v>2</v>
      </c>
      <c r="E11" s="19">
        <v>1</v>
      </c>
      <c r="F11" s="19">
        <v>1</v>
      </c>
      <c r="G11" s="19">
        <v>12</v>
      </c>
      <c r="H11" s="17">
        <f t="shared" si="1"/>
        <v>20</v>
      </c>
      <c r="I11" s="18">
        <v>7</v>
      </c>
      <c r="J11" s="19">
        <v>0</v>
      </c>
      <c r="K11" s="19">
        <v>0</v>
      </c>
      <c r="L11" s="19">
        <v>2</v>
      </c>
      <c r="M11" s="17">
        <f t="shared" si="2"/>
        <v>9</v>
      </c>
      <c r="N11" s="18">
        <v>0</v>
      </c>
      <c r="O11" s="19">
        <v>0.5</v>
      </c>
      <c r="P11" s="19">
        <v>0.5</v>
      </c>
      <c r="Q11" s="19">
        <v>0.5</v>
      </c>
      <c r="R11" s="19">
        <v>0.5</v>
      </c>
      <c r="S11" s="19">
        <v>0.5</v>
      </c>
      <c r="T11" s="19">
        <v>1</v>
      </c>
      <c r="U11" s="19">
        <v>0.5</v>
      </c>
      <c r="V11" s="19">
        <v>0.5</v>
      </c>
      <c r="W11" s="19">
        <v>11</v>
      </c>
      <c r="X11" s="19">
        <v>3</v>
      </c>
      <c r="Y11" s="17">
        <f t="shared" si="3"/>
        <v>18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7">
        <f t="shared" si="4"/>
        <v>0</v>
      </c>
      <c r="AK11" s="21">
        <f t="shared" si="0"/>
        <v>47</v>
      </c>
      <c r="AL11" s="20" t="s">
        <v>132</v>
      </c>
    </row>
    <row r="12" spans="1:38" ht="12.75">
      <c r="A12" s="14" t="s">
        <v>142</v>
      </c>
      <c r="B12" s="18">
        <v>2</v>
      </c>
      <c r="C12" s="19">
        <v>2</v>
      </c>
      <c r="D12" s="19">
        <v>0</v>
      </c>
      <c r="E12" s="19">
        <v>1</v>
      </c>
      <c r="F12" s="19">
        <v>1</v>
      </c>
      <c r="G12" s="19">
        <v>12</v>
      </c>
      <c r="H12" s="17">
        <f t="shared" si="1"/>
        <v>18</v>
      </c>
      <c r="I12" s="18">
        <v>7</v>
      </c>
      <c r="J12" s="19">
        <v>0</v>
      </c>
      <c r="K12" s="19">
        <v>0</v>
      </c>
      <c r="L12" s="19">
        <v>1</v>
      </c>
      <c r="M12" s="17">
        <f t="shared" si="2"/>
        <v>8</v>
      </c>
      <c r="N12" s="18">
        <v>0</v>
      </c>
      <c r="O12" s="19">
        <v>0</v>
      </c>
      <c r="P12" s="19">
        <v>0.5</v>
      </c>
      <c r="Q12" s="19">
        <v>0</v>
      </c>
      <c r="R12" s="19">
        <v>0.5</v>
      </c>
      <c r="S12" s="19">
        <v>0</v>
      </c>
      <c r="T12" s="19">
        <v>0</v>
      </c>
      <c r="U12" s="19">
        <v>0</v>
      </c>
      <c r="V12" s="19">
        <v>0</v>
      </c>
      <c r="W12" s="19">
        <v>5</v>
      </c>
      <c r="X12" s="19">
        <v>3</v>
      </c>
      <c r="Y12" s="17">
        <f t="shared" si="3"/>
        <v>9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17">
        <f t="shared" si="4"/>
        <v>0</v>
      </c>
      <c r="AK12" s="21">
        <f t="shared" si="0"/>
        <v>35</v>
      </c>
      <c r="AL12" s="14" t="s">
        <v>142</v>
      </c>
    </row>
    <row r="13" spans="1:38" ht="12.75">
      <c r="A13" s="20" t="s">
        <v>143</v>
      </c>
      <c r="B13" s="19">
        <v>2</v>
      </c>
      <c r="C13" s="19">
        <v>2</v>
      </c>
      <c r="D13" s="19">
        <v>2</v>
      </c>
      <c r="E13" s="19">
        <v>1</v>
      </c>
      <c r="F13" s="19">
        <v>1</v>
      </c>
      <c r="G13" s="19">
        <v>12</v>
      </c>
      <c r="H13" s="17">
        <f t="shared" si="1"/>
        <v>20</v>
      </c>
      <c r="I13" s="19">
        <v>7</v>
      </c>
      <c r="J13" s="19">
        <v>7</v>
      </c>
      <c r="K13" s="19">
        <v>1</v>
      </c>
      <c r="L13" s="19">
        <v>3</v>
      </c>
      <c r="M13" s="17">
        <f t="shared" si="2"/>
        <v>18</v>
      </c>
      <c r="N13" s="19">
        <v>1</v>
      </c>
      <c r="O13" s="19">
        <v>1</v>
      </c>
      <c r="P13" s="19">
        <v>0.5</v>
      </c>
      <c r="Q13" s="19">
        <v>0.5</v>
      </c>
      <c r="R13" s="19">
        <v>0</v>
      </c>
      <c r="S13" s="19">
        <v>0</v>
      </c>
      <c r="T13" s="19">
        <v>1</v>
      </c>
      <c r="U13" s="19">
        <v>0.5</v>
      </c>
      <c r="V13" s="19">
        <v>0.5</v>
      </c>
      <c r="W13" s="19">
        <v>11</v>
      </c>
      <c r="X13" s="19">
        <v>3</v>
      </c>
      <c r="Y13" s="17">
        <f t="shared" si="3"/>
        <v>19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17">
        <f t="shared" si="4"/>
        <v>0</v>
      </c>
      <c r="AK13" s="21">
        <f t="shared" si="0"/>
        <v>57</v>
      </c>
      <c r="AL13" s="20" t="s">
        <v>143</v>
      </c>
    </row>
    <row r="14" spans="1:38" ht="12.75">
      <c r="A14" s="14" t="s">
        <v>157</v>
      </c>
      <c r="B14" s="19">
        <v>2</v>
      </c>
      <c r="C14" s="19">
        <v>2</v>
      </c>
      <c r="D14" s="19">
        <v>2</v>
      </c>
      <c r="E14" s="19">
        <v>1</v>
      </c>
      <c r="F14" s="19">
        <v>1</v>
      </c>
      <c r="G14" s="19">
        <v>12</v>
      </c>
      <c r="H14" s="17">
        <f t="shared" si="1"/>
        <v>20</v>
      </c>
      <c r="I14" s="19">
        <v>7</v>
      </c>
      <c r="J14" s="19">
        <v>7</v>
      </c>
      <c r="K14" s="19">
        <v>1</v>
      </c>
      <c r="L14" s="19">
        <v>5</v>
      </c>
      <c r="M14" s="17">
        <f t="shared" si="2"/>
        <v>20</v>
      </c>
      <c r="N14" s="19">
        <v>0</v>
      </c>
      <c r="O14" s="19">
        <v>1</v>
      </c>
      <c r="P14" s="19">
        <v>0.5</v>
      </c>
      <c r="Q14" s="19">
        <v>0.5</v>
      </c>
      <c r="R14" s="19">
        <v>0.5</v>
      </c>
      <c r="S14" s="19">
        <v>0.5</v>
      </c>
      <c r="T14" s="19">
        <v>1</v>
      </c>
      <c r="U14" s="19">
        <v>0.5</v>
      </c>
      <c r="V14" s="19">
        <v>0.5</v>
      </c>
      <c r="W14" s="19">
        <v>11</v>
      </c>
      <c r="X14" s="19">
        <v>3</v>
      </c>
      <c r="Y14" s="17">
        <f t="shared" si="3"/>
        <v>19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17">
        <f t="shared" si="4"/>
        <v>0</v>
      </c>
      <c r="AK14" s="21">
        <f t="shared" si="0"/>
        <v>59</v>
      </c>
      <c r="AL14" s="14" t="s">
        <v>157</v>
      </c>
    </row>
    <row r="15" spans="1:38" ht="12.75">
      <c r="A15" s="20" t="s">
        <v>144</v>
      </c>
      <c r="B15" s="19">
        <v>2</v>
      </c>
      <c r="C15" s="19">
        <v>2</v>
      </c>
      <c r="D15" s="19">
        <v>2</v>
      </c>
      <c r="E15" s="19">
        <v>1</v>
      </c>
      <c r="F15" s="19">
        <v>1</v>
      </c>
      <c r="G15" s="19">
        <v>12</v>
      </c>
      <c r="H15" s="17">
        <f t="shared" si="1"/>
        <v>20</v>
      </c>
      <c r="I15" s="19">
        <v>3</v>
      </c>
      <c r="J15" s="19">
        <v>0</v>
      </c>
      <c r="K15" s="19">
        <v>0</v>
      </c>
      <c r="L15" s="19">
        <v>1</v>
      </c>
      <c r="M15" s="17">
        <f t="shared" si="2"/>
        <v>4</v>
      </c>
      <c r="N15" s="19">
        <v>0.5</v>
      </c>
      <c r="O15" s="19">
        <v>0.5</v>
      </c>
      <c r="P15" s="19">
        <v>0.5</v>
      </c>
      <c r="Q15" s="19">
        <v>0.5</v>
      </c>
      <c r="R15" s="19">
        <v>0.5</v>
      </c>
      <c r="S15" s="19">
        <v>0.5</v>
      </c>
      <c r="T15" s="19">
        <v>0</v>
      </c>
      <c r="U15" s="19">
        <v>0.5</v>
      </c>
      <c r="V15" s="19">
        <v>0</v>
      </c>
      <c r="W15" s="19">
        <v>11</v>
      </c>
      <c r="X15" s="19">
        <v>3</v>
      </c>
      <c r="Y15" s="17">
        <f t="shared" si="3"/>
        <v>17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7">
        <f t="shared" si="4"/>
        <v>0</v>
      </c>
      <c r="AK15" s="21">
        <f t="shared" si="0"/>
        <v>41</v>
      </c>
      <c r="AL15" s="20" t="s">
        <v>144</v>
      </c>
    </row>
    <row r="16" spans="1:38" ht="12.75">
      <c r="A16" s="14" t="s">
        <v>145</v>
      </c>
      <c r="B16" s="19">
        <v>2</v>
      </c>
      <c r="C16" s="19">
        <v>2</v>
      </c>
      <c r="D16" s="19">
        <v>2</v>
      </c>
      <c r="E16" s="19">
        <v>1</v>
      </c>
      <c r="F16" s="19">
        <v>1</v>
      </c>
      <c r="G16" s="19">
        <v>12</v>
      </c>
      <c r="H16" s="17">
        <f t="shared" si="1"/>
        <v>20</v>
      </c>
      <c r="I16" s="19">
        <v>0</v>
      </c>
      <c r="J16" s="19">
        <v>7</v>
      </c>
      <c r="K16" s="19">
        <v>0</v>
      </c>
      <c r="L16" s="19">
        <v>2</v>
      </c>
      <c r="M16" s="17">
        <f t="shared" si="2"/>
        <v>9</v>
      </c>
      <c r="N16" s="19">
        <v>0.5</v>
      </c>
      <c r="O16" s="19">
        <v>0.5</v>
      </c>
      <c r="P16" s="19">
        <v>0.5</v>
      </c>
      <c r="Q16" s="19">
        <v>0</v>
      </c>
      <c r="R16" s="19">
        <v>0.5</v>
      </c>
      <c r="S16" s="19">
        <v>0</v>
      </c>
      <c r="T16" s="19">
        <v>0</v>
      </c>
      <c r="U16" s="19">
        <v>0</v>
      </c>
      <c r="V16" s="19">
        <v>0</v>
      </c>
      <c r="W16" s="19">
        <v>5</v>
      </c>
      <c r="X16" s="19">
        <v>3</v>
      </c>
      <c r="Y16" s="17">
        <f t="shared" si="3"/>
        <v>10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1</v>
      </c>
      <c r="AH16" s="19">
        <v>0</v>
      </c>
      <c r="AI16" s="19">
        <v>0</v>
      </c>
      <c r="AJ16" s="17">
        <f t="shared" si="4"/>
        <v>1</v>
      </c>
      <c r="AK16" s="21">
        <f t="shared" si="0"/>
        <v>40</v>
      </c>
      <c r="AL16" s="14" t="s">
        <v>145</v>
      </c>
    </row>
    <row r="17" spans="1:38" ht="12.75">
      <c r="A17" s="20" t="s">
        <v>133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2</v>
      </c>
      <c r="H17" s="17">
        <f t="shared" si="1"/>
        <v>2</v>
      </c>
      <c r="I17" s="19">
        <v>7</v>
      </c>
      <c r="J17" s="19">
        <v>3</v>
      </c>
      <c r="K17" s="19">
        <v>0</v>
      </c>
      <c r="L17" s="19">
        <v>4</v>
      </c>
      <c r="M17" s="17">
        <f t="shared" si="2"/>
        <v>14</v>
      </c>
      <c r="N17" s="19">
        <v>0</v>
      </c>
      <c r="O17" s="19">
        <v>0.5</v>
      </c>
      <c r="P17" s="19">
        <v>0.5</v>
      </c>
      <c r="Q17" s="19">
        <v>0</v>
      </c>
      <c r="R17" s="19">
        <v>0.5</v>
      </c>
      <c r="S17" s="19">
        <v>0</v>
      </c>
      <c r="T17" s="19">
        <v>1</v>
      </c>
      <c r="U17" s="19">
        <v>0.5</v>
      </c>
      <c r="V17" s="19">
        <v>0</v>
      </c>
      <c r="W17" s="19">
        <v>10.5</v>
      </c>
      <c r="X17" s="19">
        <v>3</v>
      </c>
      <c r="Y17" s="17">
        <f t="shared" si="3"/>
        <v>16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7">
        <f t="shared" si="4"/>
        <v>0</v>
      </c>
      <c r="AK17" s="21">
        <f t="shared" si="0"/>
        <v>32</v>
      </c>
      <c r="AL17" s="20" t="s">
        <v>133</v>
      </c>
    </row>
    <row r="18" spans="1:38" ht="12.75">
      <c r="A18" s="14" t="s">
        <v>158</v>
      </c>
      <c r="B18" s="19">
        <v>2</v>
      </c>
      <c r="C18" s="19">
        <v>0</v>
      </c>
      <c r="D18" s="19">
        <v>0</v>
      </c>
      <c r="E18" s="19">
        <v>1</v>
      </c>
      <c r="F18" s="19">
        <v>1</v>
      </c>
      <c r="G18" s="19">
        <v>12</v>
      </c>
      <c r="H18" s="17">
        <f t="shared" si="1"/>
        <v>16</v>
      </c>
      <c r="I18" s="19">
        <v>0</v>
      </c>
      <c r="J18" s="19">
        <v>0</v>
      </c>
      <c r="K18" s="19">
        <v>0</v>
      </c>
      <c r="L18" s="19">
        <v>0</v>
      </c>
      <c r="M18" s="17">
        <f t="shared" si="2"/>
        <v>0</v>
      </c>
      <c r="N18" s="19">
        <v>0.5</v>
      </c>
      <c r="O18" s="19">
        <v>0.5</v>
      </c>
      <c r="P18" s="19">
        <v>0.5</v>
      </c>
      <c r="Q18" s="19">
        <v>0.5</v>
      </c>
      <c r="R18" s="19">
        <v>0.5</v>
      </c>
      <c r="S18" s="19">
        <v>0.5</v>
      </c>
      <c r="T18" s="19">
        <v>1</v>
      </c>
      <c r="U18" s="19">
        <v>0.5</v>
      </c>
      <c r="V18" s="19">
        <v>0.5</v>
      </c>
      <c r="W18" s="19">
        <v>8</v>
      </c>
      <c r="X18" s="19">
        <v>3</v>
      </c>
      <c r="Y18" s="17">
        <f t="shared" si="3"/>
        <v>16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7">
        <f t="shared" si="4"/>
        <v>0</v>
      </c>
      <c r="AK18" s="21">
        <f t="shared" si="0"/>
        <v>32</v>
      </c>
      <c r="AL18" s="14" t="s">
        <v>158</v>
      </c>
    </row>
    <row r="19" spans="1:38" ht="12.75">
      <c r="A19" s="20" t="s">
        <v>159</v>
      </c>
      <c r="B19" s="19">
        <v>2</v>
      </c>
      <c r="C19" s="19">
        <v>2</v>
      </c>
      <c r="D19" s="19">
        <v>2</v>
      </c>
      <c r="E19" s="19">
        <v>1</v>
      </c>
      <c r="F19" s="19">
        <v>1</v>
      </c>
      <c r="G19" s="19">
        <v>12</v>
      </c>
      <c r="H19" s="17">
        <f t="shared" si="1"/>
        <v>20</v>
      </c>
      <c r="I19" s="19">
        <v>0</v>
      </c>
      <c r="J19" s="19">
        <v>0</v>
      </c>
      <c r="K19" s="19">
        <v>0</v>
      </c>
      <c r="L19" s="19">
        <v>4</v>
      </c>
      <c r="M19" s="17">
        <f t="shared" si="2"/>
        <v>4</v>
      </c>
      <c r="N19" s="19">
        <v>0.5</v>
      </c>
      <c r="O19" s="19">
        <v>1</v>
      </c>
      <c r="P19" s="19">
        <v>0.5</v>
      </c>
      <c r="Q19" s="19">
        <v>0</v>
      </c>
      <c r="R19" s="19">
        <v>0.5</v>
      </c>
      <c r="S19" s="19">
        <v>0.5</v>
      </c>
      <c r="T19" s="19">
        <v>1</v>
      </c>
      <c r="U19" s="19">
        <v>0.5</v>
      </c>
      <c r="V19" s="19">
        <v>0.5</v>
      </c>
      <c r="W19" s="19">
        <v>10.5</v>
      </c>
      <c r="X19" s="19">
        <v>3</v>
      </c>
      <c r="Y19" s="17">
        <f t="shared" si="3"/>
        <v>18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7">
        <f t="shared" si="4"/>
        <v>0</v>
      </c>
      <c r="AK19" s="21">
        <f t="shared" si="0"/>
        <v>42</v>
      </c>
      <c r="AL19" s="20" t="s">
        <v>159</v>
      </c>
    </row>
    <row r="20" spans="1:38" ht="12.75">
      <c r="A20" s="14" t="s">
        <v>134</v>
      </c>
      <c r="B20" s="19">
        <v>0</v>
      </c>
      <c r="C20" s="19">
        <v>0</v>
      </c>
      <c r="D20" s="19">
        <v>0</v>
      </c>
      <c r="E20" s="19">
        <v>1</v>
      </c>
      <c r="F20" s="19">
        <v>1</v>
      </c>
      <c r="G20" s="19">
        <v>12</v>
      </c>
      <c r="H20" s="17">
        <f t="shared" si="1"/>
        <v>14</v>
      </c>
      <c r="I20" s="19">
        <v>0</v>
      </c>
      <c r="J20" s="19">
        <v>0</v>
      </c>
      <c r="K20" s="19">
        <v>0</v>
      </c>
      <c r="L20" s="19">
        <v>1</v>
      </c>
      <c r="M20" s="17">
        <f t="shared" si="2"/>
        <v>1</v>
      </c>
      <c r="N20" s="19">
        <v>0</v>
      </c>
      <c r="O20" s="19">
        <v>0</v>
      </c>
      <c r="P20" s="19">
        <v>0.5</v>
      </c>
      <c r="Q20" s="19">
        <v>0</v>
      </c>
      <c r="R20" s="19">
        <v>0.5</v>
      </c>
      <c r="S20" s="19">
        <v>0</v>
      </c>
      <c r="T20" s="19">
        <v>1</v>
      </c>
      <c r="U20" s="19">
        <v>0</v>
      </c>
      <c r="V20" s="19">
        <v>0</v>
      </c>
      <c r="W20" s="19">
        <v>9</v>
      </c>
      <c r="X20" s="19">
        <v>3</v>
      </c>
      <c r="Y20" s="17">
        <f t="shared" si="3"/>
        <v>14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7">
        <f t="shared" si="4"/>
        <v>0</v>
      </c>
      <c r="AK20" s="21">
        <f t="shared" si="0"/>
        <v>29</v>
      </c>
      <c r="AL20" s="14" t="s">
        <v>134</v>
      </c>
    </row>
    <row r="21" spans="1:38" ht="12.75">
      <c r="A21" s="20" t="s">
        <v>146</v>
      </c>
      <c r="B21" s="19">
        <v>0</v>
      </c>
      <c r="C21" s="19">
        <v>2</v>
      </c>
      <c r="D21" s="19">
        <v>0</v>
      </c>
      <c r="E21" s="19">
        <v>1</v>
      </c>
      <c r="F21" s="19">
        <v>1</v>
      </c>
      <c r="G21" s="19">
        <v>12</v>
      </c>
      <c r="H21" s="17">
        <f t="shared" si="1"/>
        <v>16</v>
      </c>
      <c r="I21" s="19">
        <v>0</v>
      </c>
      <c r="J21" s="19">
        <v>0</v>
      </c>
      <c r="K21" s="19">
        <v>0</v>
      </c>
      <c r="L21" s="19">
        <v>0</v>
      </c>
      <c r="M21" s="17">
        <f t="shared" si="2"/>
        <v>0</v>
      </c>
      <c r="N21" s="19">
        <v>1</v>
      </c>
      <c r="O21" s="19">
        <v>0</v>
      </c>
      <c r="P21" s="19">
        <v>0.5</v>
      </c>
      <c r="Q21" s="19">
        <v>0</v>
      </c>
      <c r="R21" s="19">
        <v>0.5</v>
      </c>
      <c r="S21" s="19">
        <v>0</v>
      </c>
      <c r="T21" s="19">
        <v>1</v>
      </c>
      <c r="U21" s="19">
        <v>0.5</v>
      </c>
      <c r="V21" s="19">
        <v>0.5</v>
      </c>
      <c r="W21" s="19">
        <v>11</v>
      </c>
      <c r="X21" s="19">
        <v>3</v>
      </c>
      <c r="Y21" s="17">
        <f t="shared" si="3"/>
        <v>18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17">
        <f t="shared" si="4"/>
        <v>0</v>
      </c>
      <c r="AK21" s="21">
        <f t="shared" si="0"/>
        <v>34</v>
      </c>
      <c r="AL21" s="20" t="s">
        <v>146</v>
      </c>
    </row>
    <row r="22" spans="1:38" ht="12.75">
      <c r="A22" s="14" t="s">
        <v>135</v>
      </c>
      <c r="B22" s="19">
        <v>2</v>
      </c>
      <c r="C22" s="19">
        <v>2</v>
      </c>
      <c r="D22" s="19">
        <v>2</v>
      </c>
      <c r="E22" s="19">
        <v>1</v>
      </c>
      <c r="F22" s="19">
        <v>1</v>
      </c>
      <c r="G22" s="19">
        <v>11</v>
      </c>
      <c r="H22" s="17">
        <f t="shared" si="1"/>
        <v>19</v>
      </c>
      <c r="I22" s="19">
        <v>0</v>
      </c>
      <c r="J22" s="19">
        <v>0</v>
      </c>
      <c r="K22" s="19">
        <v>0</v>
      </c>
      <c r="L22" s="19">
        <v>0</v>
      </c>
      <c r="M22" s="17">
        <f t="shared" si="2"/>
        <v>0</v>
      </c>
      <c r="N22" s="19">
        <v>0</v>
      </c>
      <c r="O22" s="19">
        <v>0</v>
      </c>
      <c r="P22" s="19">
        <v>0.5</v>
      </c>
      <c r="Q22" s="19">
        <v>0</v>
      </c>
      <c r="R22" s="19">
        <v>0.5</v>
      </c>
      <c r="S22" s="19">
        <v>0</v>
      </c>
      <c r="T22" s="19">
        <v>1</v>
      </c>
      <c r="U22" s="19">
        <v>0.5</v>
      </c>
      <c r="V22" s="19">
        <v>0.5</v>
      </c>
      <c r="W22" s="19">
        <v>5</v>
      </c>
      <c r="X22" s="19">
        <v>3</v>
      </c>
      <c r="Y22" s="17">
        <f t="shared" si="3"/>
        <v>11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7">
        <f t="shared" si="4"/>
        <v>0</v>
      </c>
      <c r="AK22" s="21">
        <f t="shared" si="0"/>
        <v>30</v>
      </c>
      <c r="AL22" s="14" t="s">
        <v>135</v>
      </c>
    </row>
    <row r="23" spans="1:38" ht="12.75">
      <c r="A23" s="20" t="s">
        <v>136</v>
      </c>
      <c r="B23" s="19">
        <v>2</v>
      </c>
      <c r="C23" s="19">
        <v>2</v>
      </c>
      <c r="D23" s="19">
        <v>2</v>
      </c>
      <c r="E23" s="19">
        <v>0</v>
      </c>
      <c r="F23" s="19">
        <v>0</v>
      </c>
      <c r="G23" s="19">
        <v>11</v>
      </c>
      <c r="H23" s="17">
        <f t="shared" si="1"/>
        <v>17</v>
      </c>
      <c r="I23" s="19">
        <v>0</v>
      </c>
      <c r="J23" s="19">
        <v>0</v>
      </c>
      <c r="K23" s="19">
        <v>0</v>
      </c>
      <c r="L23" s="19">
        <v>0</v>
      </c>
      <c r="M23" s="17">
        <f t="shared" si="2"/>
        <v>0</v>
      </c>
      <c r="N23" s="19">
        <v>0.5</v>
      </c>
      <c r="O23" s="19">
        <v>0.5</v>
      </c>
      <c r="P23" s="19">
        <v>0.5</v>
      </c>
      <c r="Q23" s="19">
        <v>0.5</v>
      </c>
      <c r="R23" s="19">
        <v>0.5</v>
      </c>
      <c r="S23" s="19">
        <v>0.5</v>
      </c>
      <c r="T23" s="19">
        <v>1</v>
      </c>
      <c r="U23" s="19">
        <v>0.5</v>
      </c>
      <c r="V23" s="19">
        <v>0.5</v>
      </c>
      <c r="W23" s="19">
        <v>10</v>
      </c>
      <c r="X23" s="19">
        <v>3</v>
      </c>
      <c r="Y23" s="17">
        <f t="shared" si="3"/>
        <v>18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7">
        <f t="shared" si="4"/>
        <v>0</v>
      </c>
      <c r="AK23" s="21">
        <f t="shared" si="0"/>
        <v>35</v>
      </c>
      <c r="AL23" s="20" t="s">
        <v>136</v>
      </c>
    </row>
    <row r="24" spans="1:38" ht="12.75">
      <c r="A24" s="14" t="s">
        <v>147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8</v>
      </c>
      <c r="H24" s="17">
        <f t="shared" si="1"/>
        <v>8</v>
      </c>
      <c r="I24" s="19">
        <v>0</v>
      </c>
      <c r="J24" s="19">
        <v>0</v>
      </c>
      <c r="K24" s="19">
        <v>0</v>
      </c>
      <c r="L24" s="19">
        <v>0</v>
      </c>
      <c r="M24" s="17">
        <f t="shared" si="2"/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3</v>
      </c>
      <c r="X24" s="19">
        <v>2</v>
      </c>
      <c r="Y24" s="17">
        <f t="shared" si="3"/>
        <v>5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7">
        <f t="shared" si="4"/>
        <v>0</v>
      </c>
      <c r="AK24" s="21">
        <f t="shared" si="0"/>
        <v>13</v>
      </c>
      <c r="AL24" s="14" t="s">
        <v>147</v>
      </c>
    </row>
    <row r="25" spans="1:38" ht="12.75">
      <c r="A25" s="20" t="s">
        <v>137</v>
      </c>
      <c r="B25" s="19">
        <v>0</v>
      </c>
      <c r="C25" s="19">
        <v>0</v>
      </c>
      <c r="D25" s="19">
        <v>0</v>
      </c>
      <c r="E25" s="19">
        <v>0</v>
      </c>
      <c r="F25" s="19">
        <v>1</v>
      </c>
      <c r="G25" s="19">
        <v>11</v>
      </c>
      <c r="H25" s="17">
        <f t="shared" si="1"/>
        <v>12</v>
      </c>
      <c r="I25" s="19">
        <v>0</v>
      </c>
      <c r="J25" s="19">
        <v>0</v>
      </c>
      <c r="K25" s="19">
        <v>0</v>
      </c>
      <c r="L25" s="19">
        <v>3</v>
      </c>
      <c r="M25" s="17">
        <f t="shared" si="2"/>
        <v>3</v>
      </c>
      <c r="N25" s="19">
        <v>0.5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8.5</v>
      </c>
      <c r="X25" s="19">
        <v>3</v>
      </c>
      <c r="Y25" s="17">
        <f t="shared" si="3"/>
        <v>12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0.5</v>
      </c>
      <c r="AH25" s="19">
        <v>0</v>
      </c>
      <c r="AI25" s="19">
        <v>0</v>
      </c>
      <c r="AJ25" s="17">
        <f t="shared" si="4"/>
        <v>0</v>
      </c>
      <c r="AK25" s="21">
        <f t="shared" si="0"/>
        <v>27</v>
      </c>
      <c r="AL25" s="20" t="s">
        <v>137</v>
      </c>
    </row>
    <row r="26" spans="1:38" ht="12.75">
      <c r="A26" s="14" t="s">
        <v>148</v>
      </c>
      <c r="B26" s="19">
        <v>2</v>
      </c>
      <c r="C26" s="19">
        <v>2</v>
      </c>
      <c r="D26" s="19">
        <v>2</v>
      </c>
      <c r="E26" s="19">
        <v>1</v>
      </c>
      <c r="F26" s="19">
        <v>1</v>
      </c>
      <c r="G26" s="19">
        <v>12</v>
      </c>
      <c r="H26" s="17">
        <f t="shared" si="1"/>
        <v>20</v>
      </c>
      <c r="I26" s="19">
        <v>3</v>
      </c>
      <c r="J26" s="19">
        <v>7</v>
      </c>
      <c r="K26" s="19">
        <v>0</v>
      </c>
      <c r="L26" s="19">
        <v>2</v>
      </c>
      <c r="M26" s="17">
        <f t="shared" si="2"/>
        <v>12</v>
      </c>
      <c r="N26" s="19">
        <v>0.5</v>
      </c>
      <c r="O26" s="19">
        <v>0</v>
      </c>
      <c r="P26" s="19">
        <v>0.5</v>
      </c>
      <c r="Q26" s="19">
        <v>0.5</v>
      </c>
      <c r="R26" s="19">
        <v>0.5</v>
      </c>
      <c r="S26" s="19">
        <v>0</v>
      </c>
      <c r="T26" s="19">
        <v>0</v>
      </c>
      <c r="U26" s="19">
        <v>0.5</v>
      </c>
      <c r="V26" s="19">
        <v>0.5</v>
      </c>
      <c r="W26" s="19">
        <v>11</v>
      </c>
      <c r="X26" s="19">
        <v>3</v>
      </c>
      <c r="Y26" s="17">
        <f t="shared" si="3"/>
        <v>17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7">
        <f t="shared" si="4"/>
        <v>0</v>
      </c>
      <c r="AK26" s="21">
        <f t="shared" si="0"/>
        <v>49</v>
      </c>
      <c r="AL26" s="14" t="s">
        <v>148</v>
      </c>
    </row>
    <row r="27" spans="1:38" ht="12.75">
      <c r="A27" s="20" t="s">
        <v>160</v>
      </c>
      <c r="B27" s="19">
        <v>2</v>
      </c>
      <c r="C27" s="19">
        <v>2</v>
      </c>
      <c r="D27" s="19">
        <v>2</v>
      </c>
      <c r="E27" s="19">
        <v>1</v>
      </c>
      <c r="F27" s="19">
        <v>1</v>
      </c>
      <c r="G27" s="19">
        <v>11</v>
      </c>
      <c r="H27" s="17">
        <f t="shared" si="1"/>
        <v>19</v>
      </c>
      <c r="I27" s="19">
        <v>0</v>
      </c>
      <c r="J27" s="19">
        <v>0</v>
      </c>
      <c r="K27" s="19">
        <v>0</v>
      </c>
      <c r="L27" s="19">
        <v>0</v>
      </c>
      <c r="M27" s="17">
        <f t="shared" si="2"/>
        <v>0</v>
      </c>
      <c r="N27" s="19">
        <v>0</v>
      </c>
      <c r="O27" s="19">
        <v>0</v>
      </c>
      <c r="P27" s="19">
        <v>0.5</v>
      </c>
      <c r="Q27" s="19">
        <v>0</v>
      </c>
      <c r="R27" s="19">
        <v>0.5</v>
      </c>
      <c r="S27" s="19">
        <v>0.5</v>
      </c>
      <c r="T27" s="19">
        <v>0</v>
      </c>
      <c r="U27" s="19">
        <v>0</v>
      </c>
      <c r="V27" s="19">
        <v>0</v>
      </c>
      <c r="W27" s="19">
        <v>4</v>
      </c>
      <c r="X27" s="19">
        <v>1</v>
      </c>
      <c r="Y27" s="17">
        <f t="shared" si="3"/>
        <v>6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7">
        <f t="shared" si="4"/>
        <v>0</v>
      </c>
      <c r="AK27" s="21">
        <f t="shared" si="0"/>
        <v>25</v>
      </c>
      <c r="AL27" s="20" t="s">
        <v>160</v>
      </c>
    </row>
    <row r="28" spans="1:38" ht="12.75">
      <c r="A28" s="14" t="s">
        <v>149</v>
      </c>
      <c r="B28" s="19">
        <v>2</v>
      </c>
      <c r="C28" s="19">
        <v>2</v>
      </c>
      <c r="D28" s="19">
        <v>2</v>
      </c>
      <c r="E28" s="19">
        <v>1</v>
      </c>
      <c r="F28" s="19">
        <v>1</v>
      </c>
      <c r="G28" s="19">
        <v>12</v>
      </c>
      <c r="H28" s="17">
        <f t="shared" si="1"/>
        <v>20</v>
      </c>
      <c r="I28" s="19">
        <v>0</v>
      </c>
      <c r="J28" s="19">
        <v>0</v>
      </c>
      <c r="K28" s="19">
        <v>0</v>
      </c>
      <c r="L28" s="19">
        <v>1</v>
      </c>
      <c r="M28" s="17">
        <f t="shared" si="2"/>
        <v>1</v>
      </c>
      <c r="N28" s="19">
        <v>1</v>
      </c>
      <c r="O28" s="19">
        <v>0</v>
      </c>
      <c r="P28" s="19">
        <v>0.5</v>
      </c>
      <c r="Q28" s="19">
        <v>0.5</v>
      </c>
      <c r="R28" s="19">
        <v>0.5</v>
      </c>
      <c r="S28" s="19">
        <v>0.5</v>
      </c>
      <c r="T28" s="19">
        <v>0</v>
      </c>
      <c r="U28" s="19">
        <v>0.5</v>
      </c>
      <c r="V28" s="19">
        <v>0</v>
      </c>
      <c r="W28" s="19">
        <v>8.5</v>
      </c>
      <c r="X28" s="19">
        <v>3</v>
      </c>
      <c r="Y28" s="17">
        <f t="shared" si="3"/>
        <v>15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7">
        <f t="shared" si="4"/>
        <v>0</v>
      </c>
      <c r="AK28" s="21">
        <f t="shared" si="0"/>
        <v>36</v>
      </c>
      <c r="AL28" s="14" t="s">
        <v>149</v>
      </c>
    </row>
    <row r="29" spans="1:38" ht="12.75">
      <c r="A29" s="20" t="s">
        <v>161</v>
      </c>
      <c r="B29" s="19">
        <v>2</v>
      </c>
      <c r="C29" s="19">
        <v>2</v>
      </c>
      <c r="D29" s="19">
        <v>2</v>
      </c>
      <c r="E29" s="19">
        <v>1</v>
      </c>
      <c r="F29" s="19">
        <v>1</v>
      </c>
      <c r="G29" s="19">
        <v>12</v>
      </c>
      <c r="H29" s="17">
        <f t="shared" si="1"/>
        <v>20</v>
      </c>
      <c r="I29" s="19">
        <v>0</v>
      </c>
      <c r="J29" s="19">
        <v>0</v>
      </c>
      <c r="K29" s="19">
        <v>0</v>
      </c>
      <c r="L29" s="19">
        <v>0</v>
      </c>
      <c r="M29" s="17">
        <f t="shared" si="2"/>
        <v>0</v>
      </c>
      <c r="N29" s="19">
        <v>0</v>
      </c>
      <c r="O29" s="19">
        <v>0.5</v>
      </c>
      <c r="P29" s="19">
        <v>0.5</v>
      </c>
      <c r="Q29" s="19">
        <v>0.5</v>
      </c>
      <c r="R29" s="19">
        <v>0.5</v>
      </c>
      <c r="S29" s="19">
        <v>0.5</v>
      </c>
      <c r="T29" s="19">
        <v>1</v>
      </c>
      <c r="U29" s="19">
        <v>0</v>
      </c>
      <c r="V29" s="19">
        <v>0</v>
      </c>
      <c r="W29" s="19">
        <v>10</v>
      </c>
      <c r="X29" s="19">
        <v>3</v>
      </c>
      <c r="Y29" s="17">
        <f t="shared" si="3"/>
        <v>16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7">
        <f t="shared" si="4"/>
        <v>0</v>
      </c>
      <c r="AK29" s="21">
        <f t="shared" si="0"/>
        <v>36</v>
      </c>
      <c r="AL29" s="20" t="s">
        <v>161</v>
      </c>
    </row>
    <row r="30" spans="1:38" ht="12.75">
      <c r="A30" s="14" t="s">
        <v>150</v>
      </c>
      <c r="B30" s="19">
        <v>2</v>
      </c>
      <c r="C30" s="19">
        <v>2</v>
      </c>
      <c r="D30" s="19">
        <v>2</v>
      </c>
      <c r="E30" s="19">
        <v>1</v>
      </c>
      <c r="F30" s="19">
        <v>1</v>
      </c>
      <c r="G30" s="19">
        <v>12</v>
      </c>
      <c r="H30" s="17">
        <f t="shared" si="1"/>
        <v>20</v>
      </c>
      <c r="I30" s="19">
        <v>0</v>
      </c>
      <c r="J30" s="19">
        <v>0</v>
      </c>
      <c r="K30" s="19">
        <v>0</v>
      </c>
      <c r="L30" s="19">
        <v>3</v>
      </c>
      <c r="M30" s="17">
        <f t="shared" si="2"/>
        <v>3</v>
      </c>
      <c r="N30" s="19">
        <v>0.5</v>
      </c>
      <c r="O30" s="19">
        <v>0</v>
      </c>
      <c r="P30" s="19">
        <v>0.5</v>
      </c>
      <c r="Q30" s="19">
        <v>0.5</v>
      </c>
      <c r="R30" s="19">
        <v>0.5</v>
      </c>
      <c r="S30" s="19">
        <v>0.5</v>
      </c>
      <c r="T30" s="19">
        <v>1</v>
      </c>
      <c r="U30" s="19">
        <v>0.5</v>
      </c>
      <c r="V30" s="19">
        <v>0.5</v>
      </c>
      <c r="W30" s="19">
        <v>10</v>
      </c>
      <c r="X30" s="19">
        <v>3</v>
      </c>
      <c r="Y30" s="17">
        <f t="shared" si="3"/>
        <v>17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0.5</v>
      </c>
      <c r="AH30" s="19">
        <v>0</v>
      </c>
      <c r="AI30" s="19">
        <v>0</v>
      </c>
      <c r="AJ30" s="17">
        <f t="shared" si="4"/>
        <v>0</v>
      </c>
      <c r="AK30" s="21">
        <f t="shared" si="0"/>
        <v>40</v>
      </c>
      <c r="AL30" s="14" t="s">
        <v>150</v>
      </c>
    </row>
    <row r="31" spans="1:38" ht="12.75">
      <c r="A31" s="20" t="s">
        <v>162</v>
      </c>
      <c r="B31" s="19">
        <v>2</v>
      </c>
      <c r="C31" s="19">
        <v>2</v>
      </c>
      <c r="D31" s="19">
        <v>2</v>
      </c>
      <c r="E31" s="19">
        <v>1</v>
      </c>
      <c r="F31" s="19">
        <v>1</v>
      </c>
      <c r="G31" s="19">
        <v>12</v>
      </c>
      <c r="H31" s="17">
        <f t="shared" si="1"/>
        <v>20</v>
      </c>
      <c r="I31" s="19">
        <v>0</v>
      </c>
      <c r="J31" s="19">
        <v>0</v>
      </c>
      <c r="K31" s="19">
        <v>0</v>
      </c>
      <c r="L31" s="19">
        <v>0</v>
      </c>
      <c r="M31" s="17">
        <f t="shared" si="2"/>
        <v>0</v>
      </c>
      <c r="N31" s="19">
        <v>1</v>
      </c>
      <c r="O31" s="19">
        <v>1</v>
      </c>
      <c r="P31" s="19">
        <v>0.5</v>
      </c>
      <c r="Q31" s="19">
        <v>0.5</v>
      </c>
      <c r="R31" s="19">
        <v>0.5</v>
      </c>
      <c r="S31" s="19">
        <v>0.5</v>
      </c>
      <c r="T31" s="19">
        <v>1</v>
      </c>
      <c r="U31" s="19">
        <v>0.5</v>
      </c>
      <c r="V31" s="19">
        <v>0.5</v>
      </c>
      <c r="W31" s="19">
        <v>11</v>
      </c>
      <c r="X31" s="19">
        <v>3</v>
      </c>
      <c r="Y31" s="17">
        <f t="shared" si="3"/>
        <v>20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7">
        <f t="shared" si="4"/>
        <v>0</v>
      </c>
      <c r="AK31" s="21">
        <f t="shared" si="0"/>
        <v>40</v>
      </c>
      <c r="AL31" s="20" t="s">
        <v>162</v>
      </c>
    </row>
    <row r="32" spans="1:38" ht="12.75">
      <c r="A32" s="14" t="s">
        <v>138</v>
      </c>
      <c r="B32" s="19">
        <v>2</v>
      </c>
      <c r="C32" s="19">
        <v>2</v>
      </c>
      <c r="D32" s="19">
        <v>2</v>
      </c>
      <c r="E32" s="19">
        <v>1</v>
      </c>
      <c r="F32" s="19">
        <v>1</v>
      </c>
      <c r="G32" s="19">
        <v>12</v>
      </c>
      <c r="H32" s="17">
        <f t="shared" si="1"/>
        <v>20</v>
      </c>
      <c r="I32" s="19">
        <v>0</v>
      </c>
      <c r="J32" s="19">
        <v>7</v>
      </c>
      <c r="K32" s="19">
        <v>0</v>
      </c>
      <c r="L32" s="19">
        <v>2.5</v>
      </c>
      <c r="M32" s="17">
        <f t="shared" si="2"/>
        <v>9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6</v>
      </c>
      <c r="X32" s="19">
        <v>0</v>
      </c>
      <c r="Y32" s="17">
        <f t="shared" si="3"/>
        <v>6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7">
        <f t="shared" si="4"/>
        <v>0</v>
      </c>
      <c r="AK32" s="21">
        <f t="shared" si="0"/>
        <v>35</v>
      </c>
      <c r="AL32" s="14" t="s">
        <v>138</v>
      </c>
    </row>
    <row r="33" spans="1:38" ht="12.75">
      <c r="A33" s="20" t="s">
        <v>163</v>
      </c>
      <c r="B33" s="19">
        <v>2</v>
      </c>
      <c r="C33" s="19">
        <v>2</v>
      </c>
      <c r="D33" s="19">
        <v>2</v>
      </c>
      <c r="E33" s="19">
        <v>1</v>
      </c>
      <c r="F33" s="19">
        <v>1</v>
      </c>
      <c r="G33" s="19">
        <v>11</v>
      </c>
      <c r="H33" s="17">
        <f t="shared" si="1"/>
        <v>19</v>
      </c>
      <c r="I33" s="19">
        <v>0</v>
      </c>
      <c r="J33" s="19">
        <v>7</v>
      </c>
      <c r="K33" s="19">
        <v>0</v>
      </c>
      <c r="L33" s="19">
        <v>1</v>
      </c>
      <c r="M33" s="17">
        <f t="shared" si="2"/>
        <v>8</v>
      </c>
      <c r="N33" s="19">
        <v>0</v>
      </c>
      <c r="O33" s="19">
        <v>0.5</v>
      </c>
      <c r="P33" s="19">
        <v>0.5</v>
      </c>
      <c r="Q33" s="19">
        <v>0.5</v>
      </c>
      <c r="R33" s="19">
        <v>0.5</v>
      </c>
      <c r="S33" s="19">
        <v>0.5</v>
      </c>
      <c r="T33" s="19">
        <v>0.5</v>
      </c>
      <c r="U33" s="19">
        <v>0</v>
      </c>
      <c r="V33" s="19">
        <v>0.5</v>
      </c>
      <c r="W33" s="19">
        <v>9</v>
      </c>
      <c r="X33" s="19">
        <v>2</v>
      </c>
      <c r="Y33" s="17">
        <f t="shared" si="3"/>
        <v>14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7">
        <f t="shared" si="4"/>
        <v>0</v>
      </c>
      <c r="AK33" s="21">
        <f t="shared" si="0"/>
        <v>41</v>
      </c>
      <c r="AL33" s="20" t="s">
        <v>163</v>
      </c>
    </row>
    <row r="34" spans="1:38" ht="12.75">
      <c r="A34" s="14" t="s">
        <v>164</v>
      </c>
      <c r="B34" s="19">
        <v>2</v>
      </c>
      <c r="C34" s="19">
        <v>2</v>
      </c>
      <c r="D34" s="19">
        <v>2</v>
      </c>
      <c r="E34" s="19">
        <v>1</v>
      </c>
      <c r="F34" s="19">
        <v>1</v>
      </c>
      <c r="G34" s="19">
        <v>12</v>
      </c>
      <c r="H34" s="17">
        <f t="shared" si="1"/>
        <v>20</v>
      </c>
      <c r="I34" s="19">
        <v>0</v>
      </c>
      <c r="J34" s="19">
        <v>0</v>
      </c>
      <c r="K34" s="19">
        <v>0</v>
      </c>
      <c r="L34" s="19">
        <v>0</v>
      </c>
      <c r="M34" s="17">
        <f t="shared" si="2"/>
        <v>0</v>
      </c>
      <c r="N34" s="19">
        <v>0.5</v>
      </c>
      <c r="O34" s="19">
        <v>0</v>
      </c>
      <c r="P34" s="19">
        <v>0.5</v>
      </c>
      <c r="Q34" s="19">
        <v>0.5</v>
      </c>
      <c r="R34" s="19">
        <v>0.5</v>
      </c>
      <c r="S34" s="19">
        <v>0.5</v>
      </c>
      <c r="T34" s="19">
        <v>1</v>
      </c>
      <c r="U34" s="19">
        <v>0.5</v>
      </c>
      <c r="V34" s="19">
        <v>0.5</v>
      </c>
      <c r="W34" s="19">
        <v>10</v>
      </c>
      <c r="X34" s="19">
        <v>3</v>
      </c>
      <c r="Y34" s="17">
        <f t="shared" si="3"/>
        <v>17</v>
      </c>
      <c r="Z34" s="19">
        <v>0</v>
      </c>
      <c r="AA34" s="19">
        <v>0.5</v>
      </c>
      <c r="AB34" s="19">
        <v>0.5</v>
      </c>
      <c r="AC34" s="19">
        <v>0</v>
      </c>
      <c r="AD34" s="19">
        <v>0</v>
      </c>
      <c r="AE34" s="19">
        <v>0</v>
      </c>
      <c r="AF34" s="19">
        <v>0</v>
      </c>
      <c r="AG34" s="19">
        <v>0.5</v>
      </c>
      <c r="AH34" s="19">
        <v>0</v>
      </c>
      <c r="AI34" s="19">
        <v>0</v>
      </c>
      <c r="AJ34" s="17">
        <f t="shared" si="4"/>
        <v>1</v>
      </c>
      <c r="AK34" s="21">
        <f t="shared" si="0"/>
        <v>38</v>
      </c>
      <c r="AL34" s="14" t="s">
        <v>164</v>
      </c>
    </row>
    <row r="35" spans="1:38" ht="12.75">
      <c r="A35" s="20" t="s">
        <v>151</v>
      </c>
      <c r="B35" s="19">
        <v>0</v>
      </c>
      <c r="C35" s="19">
        <v>2</v>
      </c>
      <c r="D35" s="19">
        <v>0</v>
      </c>
      <c r="E35" s="19">
        <v>1</v>
      </c>
      <c r="F35" s="19">
        <v>1</v>
      </c>
      <c r="G35" s="19">
        <v>11</v>
      </c>
      <c r="H35" s="17">
        <f t="shared" si="1"/>
        <v>15</v>
      </c>
      <c r="I35" s="19">
        <v>0</v>
      </c>
      <c r="J35" s="19">
        <v>0</v>
      </c>
      <c r="K35" s="19">
        <v>0</v>
      </c>
      <c r="L35" s="19">
        <v>0</v>
      </c>
      <c r="M35" s="17">
        <f t="shared" si="2"/>
        <v>0</v>
      </c>
      <c r="N35" s="19">
        <v>0</v>
      </c>
      <c r="O35" s="19">
        <v>0</v>
      </c>
      <c r="P35" s="19">
        <v>0.5</v>
      </c>
      <c r="Q35" s="19">
        <v>0</v>
      </c>
      <c r="R35" s="19">
        <v>0.5</v>
      </c>
      <c r="S35" s="19">
        <v>0</v>
      </c>
      <c r="T35" s="19">
        <v>0</v>
      </c>
      <c r="U35" s="19">
        <v>0</v>
      </c>
      <c r="V35" s="19">
        <v>0</v>
      </c>
      <c r="W35" s="19">
        <v>5.5</v>
      </c>
      <c r="X35" s="19">
        <v>1</v>
      </c>
      <c r="Y35" s="17">
        <f t="shared" si="3"/>
        <v>7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7">
        <f t="shared" si="4"/>
        <v>0</v>
      </c>
      <c r="AK35" s="21">
        <f t="shared" si="0"/>
        <v>22</v>
      </c>
      <c r="AL35" s="20" t="s">
        <v>151</v>
      </c>
    </row>
    <row r="36" spans="1:38" ht="12.75">
      <c r="A36" s="14" t="s">
        <v>165</v>
      </c>
      <c r="B36" s="19">
        <v>2</v>
      </c>
      <c r="C36" s="19">
        <v>2</v>
      </c>
      <c r="D36" s="19">
        <v>2</v>
      </c>
      <c r="E36" s="19">
        <v>0</v>
      </c>
      <c r="F36" s="19">
        <v>0</v>
      </c>
      <c r="G36" s="19">
        <v>12</v>
      </c>
      <c r="H36" s="17">
        <f t="shared" si="1"/>
        <v>18</v>
      </c>
      <c r="I36" s="19">
        <v>0</v>
      </c>
      <c r="J36" s="19">
        <v>7</v>
      </c>
      <c r="K36" s="19">
        <v>0</v>
      </c>
      <c r="L36" s="19">
        <v>0</v>
      </c>
      <c r="M36" s="17">
        <f t="shared" si="2"/>
        <v>7</v>
      </c>
      <c r="N36" s="19">
        <v>0</v>
      </c>
      <c r="O36" s="19">
        <v>0.5</v>
      </c>
      <c r="P36" s="19">
        <v>0.5</v>
      </c>
      <c r="Q36" s="19">
        <v>0</v>
      </c>
      <c r="R36" s="19">
        <v>0.5</v>
      </c>
      <c r="S36" s="19">
        <v>0</v>
      </c>
      <c r="T36" s="19">
        <v>1</v>
      </c>
      <c r="U36" s="19">
        <v>0.5</v>
      </c>
      <c r="V36" s="19">
        <v>0</v>
      </c>
      <c r="W36" s="19">
        <v>8.5</v>
      </c>
      <c r="X36" s="19">
        <v>3</v>
      </c>
      <c r="Y36" s="17">
        <f t="shared" si="3"/>
        <v>14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17">
        <f t="shared" si="4"/>
        <v>0</v>
      </c>
      <c r="AK36" s="21">
        <f t="shared" si="0"/>
        <v>39</v>
      </c>
      <c r="AL36" s="14" t="s">
        <v>165</v>
      </c>
    </row>
    <row r="37" spans="1:38" ht="12.75">
      <c r="A37" s="20" t="s">
        <v>152</v>
      </c>
      <c r="B37" s="19">
        <v>2</v>
      </c>
      <c r="C37" s="19">
        <v>2</v>
      </c>
      <c r="D37" s="19">
        <v>2</v>
      </c>
      <c r="E37" s="19">
        <v>1</v>
      </c>
      <c r="F37" s="19">
        <v>1</v>
      </c>
      <c r="G37" s="19">
        <v>12</v>
      </c>
      <c r="H37" s="17">
        <f t="shared" si="1"/>
        <v>20</v>
      </c>
      <c r="I37" s="19">
        <v>0</v>
      </c>
      <c r="J37" s="19">
        <v>0</v>
      </c>
      <c r="K37" s="19">
        <v>0</v>
      </c>
      <c r="L37" s="19">
        <v>0</v>
      </c>
      <c r="M37" s="17">
        <f t="shared" si="2"/>
        <v>0</v>
      </c>
      <c r="N37" s="19">
        <v>1</v>
      </c>
      <c r="O37" s="19">
        <v>0.5</v>
      </c>
      <c r="P37" s="19">
        <v>0.5</v>
      </c>
      <c r="Q37" s="19">
        <v>0.5</v>
      </c>
      <c r="R37" s="19">
        <v>0.5</v>
      </c>
      <c r="S37" s="19">
        <v>0.5</v>
      </c>
      <c r="T37" s="19">
        <v>0</v>
      </c>
      <c r="U37" s="19">
        <v>0</v>
      </c>
      <c r="V37" s="19">
        <v>0</v>
      </c>
      <c r="W37" s="19">
        <v>6</v>
      </c>
      <c r="X37" s="19">
        <v>3</v>
      </c>
      <c r="Y37" s="17">
        <f t="shared" si="3"/>
        <v>12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7">
        <f t="shared" si="4"/>
        <v>0</v>
      </c>
      <c r="AK37" s="21">
        <f t="shared" si="0"/>
        <v>32</v>
      </c>
      <c r="AL37" s="20" t="s">
        <v>152</v>
      </c>
    </row>
    <row r="38" spans="1:38" ht="12.75">
      <c r="A38" s="14" t="s">
        <v>153</v>
      </c>
      <c r="B38" s="19">
        <v>2</v>
      </c>
      <c r="C38" s="19">
        <v>2</v>
      </c>
      <c r="D38" s="19">
        <v>2</v>
      </c>
      <c r="E38" s="19">
        <v>1</v>
      </c>
      <c r="F38" s="19">
        <v>1</v>
      </c>
      <c r="G38" s="19">
        <v>11</v>
      </c>
      <c r="H38" s="17">
        <f t="shared" si="1"/>
        <v>19</v>
      </c>
      <c r="I38" s="19">
        <v>0</v>
      </c>
      <c r="J38" s="19">
        <v>0</v>
      </c>
      <c r="K38" s="19">
        <v>0</v>
      </c>
      <c r="L38" s="19">
        <v>0</v>
      </c>
      <c r="M38" s="17">
        <f t="shared" si="2"/>
        <v>0</v>
      </c>
      <c r="N38" s="19">
        <v>0</v>
      </c>
      <c r="O38" s="19">
        <v>0</v>
      </c>
      <c r="P38" s="19">
        <v>0.5</v>
      </c>
      <c r="Q38" s="19">
        <v>0.5</v>
      </c>
      <c r="R38" s="19">
        <v>0.5</v>
      </c>
      <c r="S38" s="19">
        <v>0.5</v>
      </c>
      <c r="T38" s="19">
        <v>1</v>
      </c>
      <c r="U38" s="19">
        <v>0.5</v>
      </c>
      <c r="V38" s="19">
        <v>0.5</v>
      </c>
      <c r="W38" s="19">
        <v>9</v>
      </c>
      <c r="X38" s="19">
        <v>3</v>
      </c>
      <c r="Y38" s="17">
        <f t="shared" si="3"/>
        <v>16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7">
        <f t="shared" si="4"/>
        <v>0</v>
      </c>
      <c r="AK38" s="21">
        <f t="shared" si="0"/>
        <v>35</v>
      </c>
      <c r="AL38" s="14" t="s">
        <v>153</v>
      </c>
    </row>
    <row r="39" spans="1:38" ht="12.75">
      <c r="A39" s="20" t="s">
        <v>154</v>
      </c>
      <c r="B39" s="19">
        <v>2</v>
      </c>
      <c r="C39" s="19">
        <v>2</v>
      </c>
      <c r="D39" s="19">
        <v>2</v>
      </c>
      <c r="E39" s="19">
        <v>1</v>
      </c>
      <c r="F39" s="19">
        <v>1</v>
      </c>
      <c r="G39" s="19">
        <v>12</v>
      </c>
      <c r="H39" s="17">
        <f t="shared" si="1"/>
        <v>20</v>
      </c>
      <c r="I39" s="19">
        <v>7</v>
      </c>
      <c r="J39" s="19">
        <v>7</v>
      </c>
      <c r="K39" s="19">
        <v>0</v>
      </c>
      <c r="L39" s="19">
        <v>2</v>
      </c>
      <c r="M39" s="17">
        <f t="shared" si="2"/>
        <v>16</v>
      </c>
      <c r="N39" s="19">
        <v>1</v>
      </c>
      <c r="O39" s="19">
        <v>0</v>
      </c>
      <c r="P39" s="19">
        <v>0.5</v>
      </c>
      <c r="Q39" s="19">
        <v>0</v>
      </c>
      <c r="R39" s="19">
        <v>0.5</v>
      </c>
      <c r="S39" s="19">
        <v>0.5</v>
      </c>
      <c r="T39" s="19">
        <v>0</v>
      </c>
      <c r="U39" s="19">
        <v>0</v>
      </c>
      <c r="V39" s="19">
        <v>0.5</v>
      </c>
      <c r="W39" s="19">
        <v>7</v>
      </c>
      <c r="X39" s="19">
        <v>2</v>
      </c>
      <c r="Y39" s="17">
        <f t="shared" si="3"/>
        <v>12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7">
        <f t="shared" si="4"/>
        <v>0</v>
      </c>
      <c r="AK39" s="21">
        <f t="shared" si="0"/>
        <v>48</v>
      </c>
      <c r="AL39" s="20" t="s">
        <v>154</v>
      </c>
    </row>
    <row r="40" spans="1:38" ht="12.75">
      <c r="A40" s="14" t="s">
        <v>139</v>
      </c>
      <c r="B40" s="19">
        <v>2</v>
      </c>
      <c r="C40" s="19">
        <v>2</v>
      </c>
      <c r="D40" s="19">
        <v>2</v>
      </c>
      <c r="E40" s="19">
        <v>1</v>
      </c>
      <c r="F40" s="19">
        <v>1</v>
      </c>
      <c r="G40" s="19">
        <v>11</v>
      </c>
      <c r="H40" s="17">
        <f t="shared" si="1"/>
        <v>19</v>
      </c>
      <c r="I40" s="19">
        <v>0</v>
      </c>
      <c r="J40" s="19">
        <v>0</v>
      </c>
      <c r="K40" s="19">
        <v>0</v>
      </c>
      <c r="L40" s="19">
        <v>2</v>
      </c>
      <c r="M40" s="17">
        <f t="shared" si="2"/>
        <v>2</v>
      </c>
      <c r="N40" s="19">
        <v>0.5</v>
      </c>
      <c r="O40" s="19">
        <v>0</v>
      </c>
      <c r="P40" s="19">
        <v>0.5</v>
      </c>
      <c r="Q40" s="19">
        <v>0</v>
      </c>
      <c r="R40" s="19">
        <v>0.5</v>
      </c>
      <c r="S40" s="19">
        <v>0.5</v>
      </c>
      <c r="T40" s="19">
        <v>1</v>
      </c>
      <c r="U40" s="19">
        <v>0.5</v>
      </c>
      <c r="V40" s="19">
        <v>0.5</v>
      </c>
      <c r="W40" s="19">
        <v>7.5</v>
      </c>
      <c r="X40" s="19">
        <v>0</v>
      </c>
      <c r="Y40" s="17">
        <f t="shared" si="3"/>
        <v>11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1</v>
      </c>
      <c r="AH40" s="19">
        <v>0</v>
      </c>
      <c r="AI40" s="19">
        <v>0</v>
      </c>
      <c r="AJ40" s="17">
        <f t="shared" si="4"/>
        <v>1</v>
      </c>
      <c r="AK40" s="21">
        <f t="shared" si="0"/>
        <v>33</v>
      </c>
      <c r="AL40" s="14" t="s">
        <v>139</v>
      </c>
    </row>
    <row r="41" spans="1:38" ht="12.75">
      <c r="A41" s="20" t="s">
        <v>166</v>
      </c>
      <c r="B41" s="19">
        <v>2</v>
      </c>
      <c r="C41" s="19">
        <v>2</v>
      </c>
      <c r="D41" s="19">
        <v>2</v>
      </c>
      <c r="E41" s="19">
        <v>1</v>
      </c>
      <c r="F41" s="19">
        <v>1</v>
      </c>
      <c r="G41" s="19">
        <v>11</v>
      </c>
      <c r="H41" s="17">
        <f t="shared" si="1"/>
        <v>19</v>
      </c>
      <c r="I41" s="19">
        <v>7</v>
      </c>
      <c r="J41" s="19">
        <v>0</v>
      </c>
      <c r="K41" s="19">
        <v>0</v>
      </c>
      <c r="L41" s="19">
        <v>0</v>
      </c>
      <c r="M41" s="17">
        <f t="shared" si="2"/>
        <v>7</v>
      </c>
      <c r="N41" s="19">
        <v>1</v>
      </c>
      <c r="O41" s="19">
        <v>0.5</v>
      </c>
      <c r="P41" s="19">
        <v>0.5</v>
      </c>
      <c r="Q41" s="19">
        <v>0.5</v>
      </c>
      <c r="R41" s="19">
        <v>0.5</v>
      </c>
      <c r="S41" s="19">
        <v>0.5</v>
      </c>
      <c r="T41" s="19">
        <v>1</v>
      </c>
      <c r="U41" s="19">
        <v>0.5</v>
      </c>
      <c r="V41" s="19">
        <v>0.5</v>
      </c>
      <c r="W41" s="19">
        <v>11</v>
      </c>
      <c r="X41" s="19">
        <v>3</v>
      </c>
      <c r="Y41" s="17">
        <f t="shared" si="3"/>
        <v>19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17">
        <f t="shared" si="4"/>
        <v>0</v>
      </c>
      <c r="AK41" s="21">
        <f t="shared" si="0"/>
        <v>45</v>
      </c>
      <c r="AL41" s="20" t="s">
        <v>166</v>
      </c>
    </row>
    <row r="42" spans="1:38" ht="12.75">
      <c r="A42" s="22" t="s">
        <v>167</v>
      </c>
      <c r="B42" s="23">
        <v>2</v>
      </c>
      <c r="C42" s="23">
        <v>2</v>
      </c>
      <c r="D42" s="23">
        <v>2</v>
      </c>
      <c r="E42" s="23">
        <v>1</v>
      </c>
      <c r="F42" s="23">
        <v>1</v>
      </c>
      <c r="G42" s="23">
        <v>11</v>
      </c>
      <c r="H42" s="17">
        <f t="shared" si="1"/>
        <v>19</v>
      </c>
      <c r="I42" s="23">
        <v>0</v>
      </c>
      <c r="J42" s="23">
        <v>0</v>
      </c>
      <c r="K42" s="23">
        <v>0</v>
      </c>
      <c r="L42" s="23">
        <v>0</v>
      </c>
      <c r="M42" s="17">
        <f t="shared" si="2"/>
        <v>0</v>
      </c>
      <c r="N42" s="23">
        <v>1</v>
      </c>
      <c r="O42" s="23">
        <v>0</v>
      </c>
      <c r="P42" s="23">
        <v>0.5</v>
      </c>
      <c r="Q42" s="23">
        <v>0</v>
      </c>
      <c r="R42" s="23">
        <v>0.5</v>
      </c>
      <c r="S42" s="23">
        <v>0</v>
      </c>
      <c r="T42" s="23">
        <v>0</v>
      </c>
      <c r="U42" s="23">
        <v>0</v>
      </c>
      <c r="V42" s="23">
        <v>0</v>
      </c>
      <c r="W42" s="23">
        <v>6</v>
      </c>
      <c r="X42" s="23">
        <v>3</v>
      </c>
      <c r="Y42" s="17">
        <f t="shared" si="3"/>
        <v>11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17">
        <f t="shared" si="4"/>
        <v>0</v>
      </c>
      <c r="AK42" s="25">
        <f t="shared" si="0"/>
        <v>30</v>
      </c>
      <c r="AL42" s="22" t="s">
        <v>167</v>
      </c>
    </row>
  </sheetData>
  <sheetProtection/>
  <mergeCells count="17">
    <mergeCell ref="B1:H1"/>
    <mergeCell ref="I1:M1"/>
    <mergeCell ref="N1:Y1"/>
    <mergeCell ref="Z1:AJ1"/>
    <mergeCell ref="AK1:AK3"/>
    <mergeCell ref="B2:F2"/>
    <mergeCell ref="G2:G3"/>
    <mergeCell ref="H2:H3"/>
    <mergeCell ref="I2:K2"/>
    <mergeCell ref="L2:L3"/>
    <mergeCell ref="AJ2:AJ3"/>
    <mergeCell ref="M2:M3"/>
    <mergeCell ref="N2:V2"/>
    <mergeCell ref="W2:X2"/>
    <mergeCell ref="Y2:Y3"/>
    <mergeCell ref="Z2:AD2"/>
    <mergeCell ref="AG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Danylo Mysak</cp:lastModifiedBy>
  <cp:lastPrinted>2017-12-03T07:24:11Z</cp:lastPrinted>
  <dcterms:created xsi:type="dcterms:W3CDTF">2017-11-30T15:53:58Z</dcterms:created>
  <dcterms:modified xsi:type="dcterms:W3CDTF">2018-02-28T00:41:16Z</dcterms:modified>
  <cp:category/>
  <cp:version/>
  <cp:contentType/>
  <cp:contentStatus/>
</cp:coreProperties>
</file>