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6-2017/2-regional/lviv/grading/lviv/"/>
    </mc:Choice>
  </mc:AlternateContent>
  <bookViews>
    <workbookView xWindow="0" yWindow="460" windowWidth="28800" windowHeight="15860"/>
  </bookViews>
  <sheets>
    <sheet name="Загальне" sheetId="6" r:id="rId1"/>
    <sheet name="Японська мова" sheetId="22" r:id="rId2"/>
    <sheet name="Тенґвар" sheetId="23" r:id="rId3"/>
    <sheet name="Волоф" sheetId="24" r:id="rId4"/>
    <sheet name="Українська мова" sheetId="25" r:id="rId5"/>
    <sheet name="Тлінгітська мова" sheetId="26" r:id="rId6"/>
  </sheets>
  <definedNames>
    <definedName name="_xlnm._FilterDatabase" localSheetId="3" hidden="1">Волоф!$B$1:$W$2</definedName>
    <definedName name="_xlnm._FilterDatabase" localSheetId="2" hidden="1">Тенґвар!$B$1:$O$2</definedName>
    <definedName name="_xlnm._FilterDatabase" localSheetId="5" hidden="1">'Тлінгітська мова'!$B$1:$T$2</definedName>
    <definedName name="_xlnm._FilterDatabase" localSheetId="4" hidden="1">'Українська мова'!$B$1:$Q$2</definedName>
    <definedName name="_xlnm._FilterDatabase" localSheetId="1" hidden="1">'Японська мова'!$B$1:$O$2</definedName>
    <definedName name="_xlnm.Print_Titles" localSheetId="3">Волоф!$1:$2</definedName>
    <definedName name="_xlnm.Print_Titles" localSheetId="2">Тенґвар!$1:$2</definedName>
    <definedName name="_xlnm.Print_Titles" localSheetId="5">'Тлінгітська мова'!$1:$2</definedName>
    <definedName name="_xlnm.Print_Titles" localSheetId="4">'Українська мова'!$1:$2</definedName>
    <definedName name="_xlnm.Print_Titles" localSheetId="1">'Японська мова'!$1:$2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0" i="26" l="1"/>
  <c r="T20" i="26"/>
  <c r="M10" i="26"/>
  <c r="T10" i="26"/>
  <c r="M11" i="26"/>
  <c r="T11" i="26"/>
  <c r="M18" i="26"/>
  <c r="T18" i="26"/>
  <c r="M25" i="26"/>
  <c r="T25" i="26"/>
  <c r="M21" i="26"/>
  <c r="T21" i="26"/>
  <c r="M19" i="26"/>
  <c r="T19" i="26"/>
  <c r="M7" i="26"/>
  <c r="T7" i="26"/>
  <c r="M14" i="26"/>
  <c r="T14" i="26"/>
  <c r="M4" i="26"/>
  <c r="T4" i="26"/>
  <c r="M16" i="26"/>
  <c r="T16" i="26"/>
  <c r="M15" i="26"/>
  <c r="T15" i="26"/>
  <c r="M3" i="26"/>
  <c r="T3" i="26"/>
  <c r="M9" i="26"/>
  <c r="T9" i="26"/>
  <c r="M17" i="26"/>
  <c r="T17" i="26"/>
  <c r="M8" i="26"/>
  <c r="T8" i="26"/>
  <c r="M23" i="26"/>
  <c r="T23" i="26"/>
  <c r="M5" i="26"/>
  <c r="T5" i="26"/>
  <c r="M6" i="26"/>
  <c r="T6" i="26"/>
  <c r="M24" i="26"/>
  <c r="T24" i="26"/>
  <c r="M26" i="26"/>
  <c r="T26" i="26"/>
  <c r="M22" i="26"/>
  <c r="T22" i="26"/>
  <c r="M12" i="26"/>
  <c r="T12" i="26"/>
  <c r="M13" i="26"/>
  <c r="T13" i="26"/>
  <c r="Q14" i="25"/>
  <c r="Q22" i="25"/>
  <c r="Q32" i="25"/>
  <c r="Q30" i="25"/>
  <c r="Q29" i="25"/>
  <c r="Q5" i="25"/>
  <c r="Q27" i="25"/>
  <c r="Q13" i="25"/>
  <c r="Q33" i="25"/>
  <c r="Q28" i="25"/>
  <c r="Q12" i="25"/>
  <c r="Q24" i="25"/>
  <c r="Q26" i="25"/>
  <c r="Q11" i="25"/>
  <c r="Q15" i="25"/>
  <c r="Q23" i="25"/>
  <c r="Q37" i="25"/>
  <c r="Q31" i="25"/>
  <c r="Q25" i="25"/>
  <c r="Q8" i="25"/>
  <c r="Q18" i="25"/>
  <c r="Q4" i="25"/>
  <c r="Q20" i="25"/>
  <c r="Q19" i="25"/>
  <c r="Q3" i="25"/>
  <c r="Q10" i="25"/>
  <c r="Q21" i="25"/>
  <c r="Q9" i="25"/>
  <c r="Q35" i="25"/>
  <c r="Q6" i="25"/>
  <c r="Q7" i="25"/>
  <c r="Q36" i="25"/>
  <c r="Q38" i="25"/>
  <c r="Q34" i="25"/>
  <c r="Q16" i="25"/>
  <c r="Q17" i="25"/>
  <c r="W14" i="24"/>
  <c r="W22" i="24"/>
  <c r="W32" i="24"/>
  <c r="W30" i="24"/>
  <c r="W29" i="24"/>
  <c r="W5" i="24"/>
  <c r="W27" i="24"/>
  <c r="W13" i="24"/>
  <c r="W33" i="24"/>
  <c r="W28" i="24"/>
  <c r="W12" i="24"/>
  <c r="W24" i="24"/>
  <c r="W26" i="24"/>
  <c r="W11" i="24"/>
  <c r="W15" i="24"/>
  <c r="W23" i="24"/>
  <c r="W37" i="24"/>
  <c r="W31" i="24"/>
  <c r="W25" i="24"/>
  <c r="W8" i="24"/>
  <c r="W18" i="24"/>
  <c r="W4" i="24"/>
  <c r="W20" i="24"/>
  <c r="W19" i="24"/>
  <c r="W3" i="24"/>
  <c r="W10" i="24"/>
  <c r="W21" i="24"/>
  <c r="W9" i="24"/>
  <c r="W35" i="24"/>
  <c r="W6" i="24"/>
  <c r="W7" i="24"/>
  <c r="W36" i="24"/>
  <c r="W38" i="24"/>
  <c r="W34" i="24"/>
  <c r="W16" i="24"/>
  <c r="W17" i="24"/>
  <c r="J14" i="23"/>
  <c r="O14" i="23"/>
  <c r="J22" i="23"/>
  <c r="O22" i="23"/>
  <c r="J32" i="23"/>
  <c r="O32" i="23"/>
  <c r="J30" i="23"/>
  <c r="O30" i="23"/>
  <c r="J29" i="23"/>
  <c r="O29" i="23"/>
  <c r="J5" i="23"/>
  <c r="O5" i="23"/>
  <c r="J27" i="23"/>
  <c r="O27" i="23"/>
  <c r="J13" i="23"/>
  <c r="O13" i="23"/>
  <c r="J33" i="23"/>
  <c r="O33" i="23"/>
  <c r="J28" i="23"/>
  <c r="O28" i="23"/>
  <c r="J12" i="23"/>
  <c r="O12" i="23"/>
  <c r="J24" i="23"/>
  <c r="O24" i="23"/>
  <c r="J26" i="23"/>
  <c r="O26" i="23"/>
  <c r="J11" i="23"/>
  <c r="O11" i="23"/>
  <c r="J15" i="23"/>
  <c r="O15" i="23"/>
  <c r="J23" i="23"/>
  <c r="O23" i="23"/>
  <c r="J37" i="23"/>
  <c r="O37" i="23"/>
  <c r="J31" i="23"/>
  <c r="O31" i="23"/>
  <c r="J25" i="23"/>
  <c r="O25" i="23"/>
  <c r="J8" i="23"/>
  <c r="O8" i="23"/>
  <c r="J18" i="23"/>
  <c r="O18" i="23"/>
  <c r="J4" i="23"/>
  <c r="O4" i="23"/>
  <c r="J20" i="23"/>
  <c r="O20" i="23"/>
  <c r="J19" i="23"/>
  <c r="O19" i="23"/>
  <c r="J3" i="23"/>
  <c r="O3" i="23"/>
  <c r="J10" i="23"/>
  <c r="O10" i="23"/>
  <c r="J21" i="23"/>
  <c r="O21" i="23"/>
  <c r="J9" i="23"/>
  <c r="O9" i="23"/>
  <c r="J35" i="23"/>
  <c r="O35" i="23"/>
  <c r="J6" i="23"/>
  <c r="O6" i="23"/>
  <c r="J7" i="23"/>
  <c r="O7" i="23"/>
  <c r="J36" i="23"/>
  <c r="O36" i="23"/>
  <c r="J38" i="23"/>
  <c r="O38" i="23"/>
  <c r="J34" i="23"/>
  <c r="O34" i="23"/>
  <c r="J16" i="23"/>
  <c r="O16" i="23"/>
  <c r="J17" i="23"/>
  <c r="O17" i="23"/>
  <c r="O6" i="22"/>
  <c r="O7" i="22"/>
  <c r="O13" i="22"/>
  <c r="O12" i="22"/>
  <c r="O11" i="22"/>
  <c r="O3" i="22"/>
  <c r="O9" i="22"/>
  <c r="O5" i="22"/>
  <c r="O14" i="22"/>
  <c r="O10" i="22"/>
  <c r="O4" i="22"/>
  <c r="O8" i="22"/>
</calcChain>
</file>

<file path=xl/comments1.xml><?xml version="1.0" encoding="utf-8"?>
<comments xmlns="http://schemas.openxmlformats.org/spreadsheetml/2006/main">
  <authors>
    <author>Microsoft Office User</author>
  </authors>
  <commentList>
    <comment ref="C10" authorId="0">
      <text>
        <r>
          <rPr>
            <sz val="10"/>
            <color indexed="81"/>
            <rFont val="Calibri"/>
          </rPr>
          <t>«Це» має близьке значення, але важливе розташування відносно двох співрозмовників.</t>
        </r>
      </text>
    </comment>
    <comment ref="E10" authorId="0">
      <text>
        <r>
          <rPr>
            <sz val="10"/>
            <color indexed="81"/>
            <rFont val="Calibri"/>
          </rPr>
          <t>«То» має близьке значення, але важливе розташування відносно двох співрозмовників.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C25" authorId="0">
      <text>
        <r>
          <rPr>
            <sz val="10"/>
            <color indexed="81"/>
            <rFont val="Calibri"/>
          </rPr>
          <t>Крім k.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</authors>
  <commentList>
    <comment ref="L18" authorId="0">
      <text>
        <r>
          <rPr>
            <sz val="10"/>
            <color indexed="81"/>
            <rFont val="Calibri"/>
          </rPr>
          <t>Додаток?</t>
        </r>
      </text>
    </comment>
    <comment ref="L31" authorId="0">
      <text>
        <r>
          <rPr>
            <sz val="10"/>
            <color indexed="81"/>
            <rFont val="Calibri"/>
          </rPr>
          <t>Додаток?</t>
        </r>
      </text>
    </comment>
    <comment ref="H36" authorId="0">
      <text>
        <r>
          <rPr>
            <sz val="10"/>
            <color indexed="81"/>
            <rFont val="Calibri"/>
          </rPr>
          <t>dingaa</t>
        </r>
      </text>
    </comment>
  </commentList>
</comments>
</file>

<file path=xl/comments4.xml><?xml version="1.0" encoding="utf-8"?>
<comments xmlns="http://schemas.openxmlformats.org/spreadsheetml/2006/main">
  <authors>
    <author>Microsoft Office User</author>
  </authors>
  <commentList>
    <comment ref="D6" authorId="0">
      <text>
        <r>
          <rPr>
            <sz val="10"/>
            <color indexed="81"/>
            <rFont val="Calibri"/>
          </rPr>
          <t>Це радше «перейти через щось», ніж «залишити позаду».</t>
        </r>
      </text>
    </comment>
    <comment ref="D7" authorId="0">
      <text>
        <r>
          <rPr>
            <sz val="10"/>
            <color indexed="81"/>
            <rFont val="Calibri"/>
          </rPr>
          <t>Це радше «перейти через щось», ніж «залишити позаду».</t>
        </r>
      </text>
    </comment>
    <comment ref="G7" authorId="0">
      <text>
        <r>
          <rPr>
            <sz val="10"/>
            <color indexed="81"/>
            <rFont val="Calibri"/>
          </rPr>
          <t>«Змінити результат шляхом виконання дії ще раз».</t>
        </r>
      </text>
    </comment>
    <comment ref="D14" authorId="0">
      <text>
        <r>
          <rPr>
            <sz val="10"/>
            <color indexed="81"/>
            <rFont val="Calibri"/>
          </rPr>
          <t>«Пройти перешкоду».</t>
        </r>
      </text>
    </comment>
    <comment ref="F15" authorId="0">
      <text>
        <r>
          <rPr>
            <sz val="10"/>
            <color indexed="81"/>
            <rFont val="Calibri"/>
          </rPr>
          <t>Радше «виконати краще».</t>
        </r>
      </text>
    </comment>
    <comment ref="C24" authorId="0">
      <text>
        <r>
          <rPr>
            <sz val="10"/>
            <color indexed="81"/>
            <rFont val="Calibri"/>
          </rPr>
          <t>Забагато відповідностей значенню.</t>
        </r>
      </text>
    </comment>
    <comment ref="F24" authorId="0">
      <text>
        <r>
          <rPr>
            <sz val="10"/>
            <color indexed="81"/>
            <rFont val="Calibri"/>
          </rPr>
          <t>Забагато відповідностей значенню.</t>
        </r>
      </text>
    </comment>
    <comment ref="G24" authorId="0">
      <text>
        <r>
          <rPr>
            <sz val="10"/>
            <color indexed="81"/>
            <rFont val="Calibri"/>
          </rPr>
          <t>Забагато відповідностей значенню.</t>
        </r>
      </text>
    </comment>
    <comment ref="F27" authorId="0">
      <text>
        <r>
          <rPr>
            <sz val="10"/>
            <color indexed="81"/>
            <rFont val="Calibri"/>
          </rPr>
          <t>«Зробити краще за когось» було б коректніше, адже «суперечка» — це лише один з можливих випадків.</t>
        </r>
      </text>
    </comment>
    <comment ref="C30" authorId="0">
      <text>
        <r>
          <rPr>
            <sz val="10"/>
            <color indexed="81"/>
            <rFont val="Calibri"/>
          </rPr>
          <t>Треба було пояснити значення, а не придумувати свою номерацію.</t>
        </r>
      </text>
    </comment>
    <comment ref="C34" authorId="0">
      <text>
        <r>
          <rPr>
            <sz val="10"/>
            <color indexed="81"/>
            <rFont val="Calibri"/>
          </rPr>
          <t>Не уточнено, яка саме фізична дія.</t>
        </r>
      </text>
    </comment>
    <comment ref="F37" authorId="0">
      <text>
        <r>
          <rPr>
            <sz val="10"/>
            <color indexed="81"/>
            <rFont val="Calibri"/>
          </rPr>
          <t>Радше «виконати краще».</t>
        </r>
      </text>
    </comment>
  </commentList>
</comments>
</file>

<file path=xl/comments5.xml><?xml version="1.0" encoding="utf-8"?>
<comments xmlns="http://schemas.openxmlformats.org/spreadsheetml/2006/main">
  <authors>
    <author>Microsoft Office User</author>
  </authors>
  <commentList>
    <comment ref="K4" authorId="0">
      <text>
        <r>
          <rPr>
            <sz val="10"/>
            <color indexed="81"/>
            <rFont val="Calibri"/>
          </rPr>
          <t>Алгоритм указано правильно, хоча набір десятків і відрізняється від правильного.</t>
        </r>
      </text>
    </comment>
  </commentList>
</comments>
</file>

<file path=xl/sharedStrings.xml><?xml version="1.0" encoding="utf-8"?>
<sst xmlns="http://schemas.openxmlformats.org/spreadsheetml/2006/main" count="392" uniqueCount="161">
  <si>
    <t>Зауваження до робіт оформлені як примітки до відповідних комірок таблиць з результатами.</t>
  </si>
  <si>
    <t>У Microsoft Excel перемикання між вкладками здійснюється внизу вікна програми.</t>
  </si>
  <si>
    <t>У Microsoft Excel примітки до комірок мають вигляд червоних кутиків; щоб побачити примітку, просто наведіть курсор на комірку.</t>
  </si>
  <si>
    <t>Ви можете переглянути детальний розподіл по балах за кожну з задач на відповідних вкладках цього файла.</t>
  </si>
  <si>
    <t>Учасник</t>
  </si>
  <si>
    <t>Результат</t>
  </si>
  <si>
    <t>Шифр</t>
  </si>
  <si>
    <t>09</t>
  </si>
  <si>
    <t>44</t>
  </si>
  <si>
    <t>10</t>
  </si>
  <si>
    <t>25</t>
  </si>
  <si>
    <t>07</t>
  </si>
  <si>
    <t>11</t>
  </si>
  <si>
    <t>40</t>
  </si>
  <si>
    <t>53</t>
  </si>
  <si>
    <t>39</t>
  </si>
  <si>
    <t>04</t>
  </si>
  <si>
    <t>05</t>
  </si>
  <si>
    <t>38</t>
  </si>
  <si>
    <t>55</t>
  </si>
  <si>
    <t>03</t>
  </si>
  <si>
    <t>06</t>
  </si>
  <si>
    <t>27</t>
  </si>
  <si>
    <t>49</t>
  </si>
  <si>
    <t>24</t>
  </si>
  <si>
    <t>08</t>
  </si>
  <si>
    <t>46</t>
  </si>
  <si>
    <t>50</t>
  </si>
  <si>
    <t>Переклади (11 балів)</t>
  </si>
  <si>
    <t>43</t>
  </si>
  <si>
    <t>45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</si>
  <si>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</si>
  <si>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</si>
  <si>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</si>
  <si>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</si>
  <si>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</si>
  <si>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</si>
  <si>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</si>
  <si>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</si>
  <si>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</si>
  <si>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70</t>
  </si>
  <si>
    <t>73</t>
  </si>
  <si>
    <t>74</t>
  </si>
  <si>
    <t>75</t>
  </si>
  <si>
    <t>Дячук Марія-Тереза</t>
  </si>
  <si>
    <t>Малошенко Анастасія</t>
  </si>
  <si>
    <t>Бажан Наталія</t>
  </si>
  <si>
    <t>Краєвський Олександр</t>
  </si>
  <si>
    <t>Буриник Тетяна</t>
  </si>
  <si>
    <t>Турколяк Вікторія</t>
  </si>
  <si>
    <t>Антонюк Олександр</t>
  </si>
  <si>
    <t>Лещишин Максим</t>
  </si>
  <si>
    <t>Гошко Ольга</t>
  </si>
  <si>
    <t>Данів Ігор</t>
  </si>
  <si>
    <t>Пояснення (9 балів)</t>
  </si>
  <si>
    <t>kore (3)</t>
  </si>
  <si>
    <t>sore (3)</t>
  </si>
  <si>
    <t>are (3)</t>
  </si>
  <si>
    <t>hon (3)</t>
  </si>
  <si>
    <t>№ 1.1 (1)</t>
  </si>
  <si>
    <t>№ 1.2 (1)</t>
  </si>
  <si>
    <t>№ 2.1 (1)</t>
  </si>
  <si>
    <t>№ 2.2 (1)</t>
  </si>
  <si>
    <t>№ 3.1 (1)</t>
  </si>
  <si>
    <t>№ 3.2 (1)</t>
  </si>
  <si>
    <t>№ 4.1 (1)</t>
  </si>
  <si>
    <t>№ 4.2 (1)</t>
  </si>
  <si>
    <t>Приголосні (2)</t>
  </si>
  <si>
    <t>s (1)</t>
  </si>
  <si>
    <t>Нульовий приголосний (1)</t>
  </si>
  <si>
    <t>Голосні (2)</t>
  </si>
  <si>
    <t>Напрям письма (1)</t>
  </si>
  <si>
    <t>Принцип (2)</t>
  </si>
  <si>
    <t>Відповідностей (8)</t>
  </si>
  <si>
    <t>Бал за відповідності (4)</t>
  </si>
  <si>
    <t>Indis (2)</t>
  </si>
  <si>
    <t>Salgant (2)</t>
  </si>
  <si>
    <t>Tuor (2)</t>
  </si>
  <si>
    <t>Tolkien (1)</t>
  </si>
  <si>
    <t>Пояснення (10 балів)</t>
  </si>
  <si>
    <t>Переклади (10 балів)</t>
  </si>
  <si>
    <t>Іменники (1)</t>
  </si>
  <si>
    <t>Дієслова (1)</t>
  </si>
  <si>
    <t>Закінчення іменників (1)</t>
  </si>
  <si>
    <t>Теперішній час (1)</t>
  </si>
  <si>
    <t>Минулий час (1)</t>
  </si>
  <si>
    <t>Майбутній час (1)</t>
  </si>
  <si>
    <t>Присвійні займ., однина (1)</t>
  </si>
  <si>
    <t>Присвійні займ., множина (1)</t>
  </si>
  <si>
    <t>Множ. в інших випадках (1)</t>
  </si>
  <si>
    <t>Структура (1)</t>
  </si>
  <si>
    <t>№ 13 (1)</t>
  </si>
  <si>
    <t>№ 14 (1)</t>
  </si>
  <si>
    <t>№ 15 (1)</t>
  </si>
  <si>
    <t>№ 16 (1)</t>
  </si>
  <si>
    <t>№ 17 (1)</t>
  </si>
  <si>
    <t>№ 18 (1)</t>
  </si>
  <si>
    <t>№ 19 (1)</t>
  </si>
  <si>
    <t>№ 20 (1)</t>
  </si>
  <si>
    <t>№ 21 (1)</t>
  </si>
  <si>
    <t>№ 22 (1)</t>
  </si>
  <si>
    <t>Пояснення (12 балів)</t>
  </si>
  <si>
    <t>Відповіді (8 балів)</t>
  </si>
  <si>
    <t>№ 1 (2)</t>
  </si>
  <si>
    <t>№ 2 (2)</t>
  </si>
  <si>
    <t>№ 3 (2)</t>
  </si>
  <si>
    <t>№ 4 (2)</t>
  </si>
  <si>
    <t>№ 5 (2)</t>
  </si>
  <si>
    <t>№ 6 (2)</t>
  </si>
  <si>
    <t>перекричати (1)</t>
  </si>
  <si>
    <t>перемовитися (1)</t>
  </si>
  <si>
    <t>перепродати (1)</t>
  </si>
  <si>
    <t>перестріляти (1)</t>
  </si>
  <si>
    <t>пересунути (1)</t>
  </si>
  <si>
    <t>перелатати (1)</t>
  </si>
  <si>
    <t>перелетіти (1)</t>
  </si>
  <si>
    <t>перелити (1)</t>
  </si>
  <si>
    <t>Відповіді (10 балів)</t>
  </si>
  <si>
    <t>ка- на початку слова (1)</t>
  </si>
  <si>
    <r>
      <t>-ка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наприкінці слова (1)</t>
    </r>
  </si>
  <si>
    <t>чинкат — півбази (1)</t>
  </si>
  <si>
    <t>База дорівнює 10 чи 20 (1)</t>
  </si>
  <si>
    <t>Парність десятків (1)</t>
  </si>
  <si>
    <t>Числа від 1 до 10 (2)</t>
  </si>
  <si>
    <t>Числа 20, 40, 60, 80 (1)</t>
  </si>
  <si>
    <t>Числа від 11 до 19 (1)</t>
  </si>
  <si>
    <t>Числа від 21 до 39 і т. д. (1)</t>
  </si>
  <si>
    <t>Рівностей (12)</t>
  </si>
  <si>
    <t>Бал за рівності (4)</t>
  </si>
  <si>
    <t>18 (1)</t>
  </si>
  <si>
    <t>45 (1)</t>
  </si>
  <si>
    <t>70 (1)</t>
  </si>
  <si>
    <t>нацкека (1)</t>
  </si>
  <si>
    <t>тахунка качинкат (1)</t>
  </si>
  <si>
    <t>чинкат катахатушу (1)</t>
  </si>
  <si>
    <t>Кратко Денис</t>
  </si>
  <si>
    <t>Яцук Анатолій</t>
  </si>
  <si>
    <t>Чернецький Володимир</t>
  </si>
  <si>
    <t>Федунишин Роман</t>
  </si>
  <si>
    <t>Кузик Юрій</t>
  </si>
  <si>
    <t>Кузик Олег</t>
  </si>
  <si>
    <t>Гринів Олекса</t>
  </si>
  <si>
    <t>Ріжко Марія</t>
  </si>
  <si>
    <t>Теслюк Софія</t>
  </si>
  <si>
    <t>Шуптар Соломія</t>
  </si>
  <si>
    <t>Оліщук В’ячеслав</t>
  </si>
  <si>
    <t>Корнієнко Віра</t>
  </si>
  <si>
    <t>Жировецька Софія</t>
  </si>
  <si>
    <t>Сарри Лілія</t>
  </si>
  <si>
    <t>П’ятковська Олена</t>
  </si>
  <si>
    <t>Кирик Юстина</t>
  </si>
  <si>
    <t>Слюзар Катерина</t>
  </si>
  <si>
    <t>Трофимович Анна</t>
  </si>
  <si>
    <t>Клуннікова Ольга</t>
  </si>
  <si>
    <t>Сафронова Варвара</t>
  </si>
  <si>
    <t>Бердгольд Анна</t>
  </si>
  <si>
    <t>Степчук Максим</t>
  </si>
  <si>
    <t>Судовий Руслан</t>
  </si>
  <si>
    <t>Тимечко Максим</t>
  </si>
  <si>
    <t>Нащецька Яна</t>
  </si>
  <si>
    <t>Кокор Юстин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</si>
</sst>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indexed="8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49" fontId="2" fillId="0" borderId="5" xfId="0" quotePrefix="1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5"/>
  <sheetViews>
    <sheetView tabSelected="1" workbookViewId="0">
      <selection activeCell="AZ200" sqref="AZ200"/>
    </sheetView>
  </sheetViews>
  <sheetFormatPr baseColWidth="10" defaultColWidth="8.83203125" defaultRowHeight="15" x14ac:dyDescent="0.2"/>
  <sheetData>
    <row r="1" spans="1:1" s="1" customFormat="1" ht="25.25" customHeight="1" x14ac:dyDescent="0.2">
      <c r="A1" s="2" t="s">
        <v>3</v>
      </c>
    </row>
    <row r="2" spans="1:1" s="1" customFormat="1" ht="25.25" customHeight="1" x14ac:dyDescent="0.2">
      <c r="A2" s="2" t="s">
        <v>1</v>
      </c>
    </row>
    <row r="3" spans="1:1" s="1" customFormat="1" ht="25.25" customHeight="1" x14ac:dyDescent="0.2">
      <c r="A3" s="2"/>
    </row>
    <row r="4" spans="1:1" s="1" customFormat="1" ht="25.25" customHeight="1" x14ac:dyDescent="0.2">
      <c r="A4" s="2" t="s">
        <v>0</v>
      </c>
    </row>
    <row r="5" spans="1:1" s="1" customFormat="1" ht="25.25" customHeight="1" x14ac:dyDescent="0.2">
      <c r="A5" s="2" t="s">
        <v>2</v>
      </c>
    </row>
  </sheetData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O14"/>
  <sheetViews>
    <sheetView workbookViewId="0">
      <pane ySplit="2" topLeftCell="A3" activePane="bottomLeft" state="frozen"/>
      <selection pane="bottomLeft" sqref="A1:A2"/>
    </sheetView>
  </sheetViews>
  <sheetFormatPr baseColWidth="10" defaultColWidth="8.83203125" defaultRowHeight="20" customHeight="1" x14ac:dyDescent="0.2"/>
  <cols>
    <col min="1" max="1" width="22.83203125" style="13" customWidth="1"/>
    <col min="2" max="2" width="10.6640625" style="10" hidden="1" customWidth="1"/>
    <col min="3" max="14" width="14.6640625" style="7" customWidth="1"/>
    <col min="15" max="15" width="12.6640625" style="6" customWidth="1"/>
    <col min="16" max="16384" width="8.83203125" style="6"/>
  </cols>
  <sheetData>
    <row r="1" spans="1:15" s="3" customFormat="1" ht="20" customHeight="1" x14ac:dyDescent="0.2">
      <c r="A1" s="25" t="s">
        <v>4</v>
      </c>
      <c r="B1" s="25" t="s">
        <v>6</v>
      </c>
      <c r="C1" s="27" t="s">
        <v>54</v>
      </c>
      <c r="D1" s="28"/>
      <c r="E1" s="29"/>
      <c r="F1" s="27" t="s">
        <v>28</v>
      </c>
      <c r="G1" s="28"/>
      <c r="H1" s="28"/>
      <c r="I1" s="28"/>
      <c r="J1" s="28"/>
      <c r="K1" s="28"/>
      <c r="L1" s="28"/>
      <c r="M1" s="28"/>
      <c r="N1" s="28"/>
      <c r="O1" s="25" t="s">
        <v>5</v>
      </c>
    </row>
    <row r="2" spans="1:15" s="3" customFormat="1" ht="40.25" customHeight="1" x14ac:dyDescent="0.2">
      <c r="A2" s="26"/>
      <c r="B2" s="26"/>
      <c r="C2" s="12" t="s">
        <v>55</v>
      </c>
      <c r="D2" s="12" t="s">
        <v>56</v>
      </c>
      <c r="E2" s="12" t="s">
        <v>57</v>
      </c>
      <c r="F2" s="3" t="s">
        <v>58</v>
      </c>
      <c r="G2" s="12" t="s">
        <v>59</v>
      </c>
      <c r="H2" s="12" t="s">
        <v>60</v>
      </c>
      <c r="I2" s="12" t="s">
        <v>61</v>
      </c>
      <c r="J2" s="12" t="s">
        <v>62</v>
      </c>
      <c r="K2" s="12" t="s">
        <v>63</v>
      </c>
      <c r="L2" s="12" t="s">
        <v>64</v>
      </c>
      <c r="M2" s="12" t="s">
        <v>65</v>
      </c>
      <c r="N2" s="12" t="s">
        <v>66</v>
      </c>
      <c r="O2" s="30"/>
    </row>
    <row r="3" spans="1:15" ht="20" customHeight="1" x14ac:dyDescent="0.2">
      <c r="A3" s="23" t="s">
        <v>155</v>
      </c>
      <c r="B3" s="8" t="s">
        <v>8</v>
      </c>
      <c r="C3" s="4">
        <v>0</v>
      </c>
      <c r="D3" s="4">
        <v>0</v>
      </c>
      <c r="E3" s="4">
        <v>0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5">
        <f t="shared" ref="O3:O14" si="0">SUM(C3:N3)</f>
        <v>9</v>
      </c>
    </row>
    <row r="4" spans="1:15" ht="20" customHeight="1" x14ac:dyDescent="0.2">
      <c r="A4" s="23" t="s">
        <v>150</v>
      </c>
      <c r="B4" s="8" t="s">
        <v>25</v>
      </c>
      <c r="C4" s="4">
        <v>0</v>
      </c>
      <c r="D4" s="4">
        <v>0</v>
      </c>
      <c r="E4" s="4">
        <v>0</v>
      </c>
      <c r="F4" s="4">
        <v>0</v>
      </c>
      <c r="G4" s="4">
        <v>1</v>
      </c>
      <c r="H4" s="4">
        <v>1</v>
      </c>
      <c r="I4" s="4">
        <v>0</v>
      </c>
      <c r="J4" s="4">
        <v>1</v>
      </c>
      <c r="K4" s="4">
        <v>0</v>
      </c>
      <c r="L4" s="4">
        <v>1</v>
      </c>
      <c r="M4" s="4">
        <v>0</v>
      </c>
      <c r="N4" s="4">
        <v>0</v>
      </c>
      <c r="O4" s="5">
        <f t="shared" si="0"/>
        <v>4</v>
      </c>
    </row>
    <row r="5" spans="1:15" ht="20" customHeight="1" x14ac:dyDescent="0.2">
      <c r="A5" s="23" t="s">
        <v>153</v>
      </c>
      <c r="B5" s="8" t="s">
        <v>34</v>
      </c>
      <c r="C5" s="4">
        <v>0</v>
      </c>
      <c r="D5" s="4">
        <v>0</v>
      </c>
      <c r="E5" s="4">
        <v>0</v>
      </c>
      <c r="F5" s="4">
        <v>3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5">
        <f t="shared" si="0"/>
        <v>11</v>
      </c>
    </row>
    <row r="6" spans="1:15" ht="20" customHeight="1" x14ac:dyDescent="0.2">
      <c r="A6" s="23" t="s">
        <v>160</v>
      </c>
      <c r="B6" s="8" t="s">
        <v>23</v>
      </c>
      <c r="C6" s="4">
        <v>0</v>
      </c>
      <c r="D6" s="4">
        <v>0</v>
      </c>
      <c r="E6" s="4">
        <v>0</v>
      </c>
      <c r="F6" s="4">
        <v>3</v>
      </c>
      <c r="G6" s="4">
        <v>1</v>
      </c>
      <c r="H6" s="4">
        <v>1</v>
      </c>
      <c r="I6" s="4">
        <v>0</v>
      </c>
      <c r="J6" s="4">
        <v>1</v>
      </c>
      <c r="K6" s="4">
        <v>1</v>
      </c>
      <c r="L6" s="4">
        <v>1</v>
      </c>
      <c r="M6" s="4">
        <v>1</v>
      </c>
      <c r="N6" s="4">
        <v>0</v>
      </c>
      <c r="O6" s="5">
        <f t="shared" si="0"/>
        <v>9</v>
      </c>
    </row>
    <row r="7" spans="1:15" ht="20" customHeight="1" x14ac:dyDescent="0.2">
      <c r="A7" s="23" t="s">
        <v>159</v>
      </c>
      <c r="B7" s="8" t="s">
        <v>27</v>
      </c>
      <c r="C7" s="4">
        <v>0</v>
      </c>
      <c r="D7" s="4">
        <v>0</v>
      </c>
      <c r="E7" s="4">
        <v>0</v>
      </c>
      <c r="F7" s="4">
        <v>3</v>
      </c>
      <c r="G7" s="4">
        <v>1</v>
      </c>
      <c r="H7" s="4">
        <v>1</v>
      </c>
      <c r="I7" s="4">
        <v>0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5">
        <f t="shared" si="0"/>
        <v>10</v>
      </c>
    </row>
    <row r="8" spans="1:15" ht="20" customHeight="1" x14ac:dyDescent="0.2">
      <c r="A8" s="23" t="s">
        <v>149</v>
      </c>
      <c r="B8" s="8" t="s">
        <v>19</v>
      </c>
      <c r="C8" s="4">
        <v>0</v>
      </c>
      <c r="D8" s="4">
        <v>0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5">
        <f t="shared" si="0"/>
        <v>3</v>
      </c>
    </row>
    <row r="9" spans="1:15" ht="20" customHeight="1" x14ac:dyDescent="0.2">
      <c r="A9" s="23" t="s">
        <v>154</v>
      </c>
      <c r="B9" s="8" t="s">
        <v>24</v>
      </c>
      <c r="C9" s="4">
        <v>0</v>
      </c>
      <c r="D9" s="4">
        <v>0</v>
      </c>
      <c r="E9" s="4">
        <v>0</v>
      </c>
      <c r="F9" s="4">
        <v>3</v>
      </c>
      <c r="G9" s="4">
        <v>1</v>
      </c>
      <c r="H9" s="4">
        <v>1</v>
      </c>
      <c r="I9" s="4">
        <v>0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5">
        <f t="shared" si="0"/>
        <v>10</v>
      </c>
    </row>
    <row r="10" spans="1:15" ht="20" customHeight="1" x14ac:dyDescent="0.2">
      <c r="A10" s="23" t="s">
        <v>151</v>
      </c>
      <c r="B10" s="8" t="s">
        <v>33</v>
      </c>
      <c r="C10" s="4">
        <v>1</v>
      </c>
      <c r="D10" s="4">
        <v>0</v>
      </c>
      <c r="E10" s="4">
        <v>1</v>
      </c>
      <c r="F10" s="4">
        <v>3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5">
        <f t="shared" si="0"/>
        <v>13</v>
      </c>
    </row>
    <row r="11" spans="1:15" ht="20" customHeight="1" x14ac:dyDescent="0.2">
      <c r="A11" s="23" t="s">
        <v>156</v>
      </c>
      <c r="B11" s="8" t="s">
        <v>14</v>
      </c>
      <c r="C11" s="4">
        <v>0</v>
      </c>
      <c r="D11" s="4">
        <v>0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1</v>
      </c>
      <c r="K11" s="4">
        <v>1</v>
      </c>
      <c r="L11" s="4">
        <v>1</v>
      </c>
      <c r="M11" s="4">
        <v>1</v>
      </c>
      <c r="N11" s="4">
        <v>0</v>
      </c>
      <c r="O11" s="5">
        <f t="shared" si="0"/>
        <v>6</v>
      </c>
    </row>
    <row r="12" spans="1:15" ht="20" customHeight="1" x14ac:dyDescent="0.2">
      <c r="A12" s="23" t="s">
        <v>157</v>
      </c>
      <c r="B12" s="8" t="s">
        <v>12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1</v>
      </c>
      <c r="K12" s="4">
        <v>1</v>
      </c>
      <c r="L12" s="4">
        <v>1</v>
      </c>
      <c r="M12" s="4">
        <v>1</v>
      </c>
      <c r="N12" s="4">
        <v>0</v>
      </c>
      <c r="O12" s="5">
        <f t="shared" si="0"/>
        <v>6</v>
      </c>
    </row>
    <row r="13" spans="1:15" ht="20" customHeight="1" x14ac:dyDescent="0.2">
      <c r="A13" s="23" t="s">
        <v>158</v>
      </c>
      <c r="B13" s="8" t="s">
        <v>36</v>
      </c>
      <c r="C13" s="4">
        <v>0</v>
      </c>
      <c r="D13" s="4">
        <v>0</v>
      </c>
      <c r="E13" s="4">
        <v>0</v>
      </c>
      <c r="F13" s="4">
        <v>3</v>
      </c>
      <c r="G13" s="4">
        <v>1</v>
      </c>
      <c r="H13" s="4">
        <v>1</v>
      </c>
      <c r="I13" s="4">
        <v>0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5">
        <f t="shared" si="0"/>
        <v>10</v>
      </c>
    </row>
    <row r="14" spans="1:15" ht="20" customHeight="1" x14ac:dyDescent="0.2">
      <c r="A14" s="23" t="s">
        <v>152</v>
      </c>
      <c r="B14" s="8" t="s">
        <v>31</v>
      </c>
      <c r="C14" s="4">
        <v>0</v>
      </c>
      <c r="D14" s="4">
        <v>0</v>
      </c>
      <c r="E14" s="4">
        <v>0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0</v>
      </c>
      <c r="L14" s="4">
        <v>1</v>
      </c>
      <c r="M14" s="4">
        <v>1</v>
      </c>
      <c r="N14" s="4">
        <v>0</v>
      </c>
      <c r="O14" s="5">
        <f t="shared" si="0"/>
        <v>7</v>
      </c>
    </row>
  </sheetData>
  <sortState ref="A3:O14">
    <sortCondition ref="A3:A14"/>
  </sortState>
  <mergeCells count="5">
    <mergeCell ref="A1:A2"/>
    <mergeCell ref="B1:B2"/>
    <mergeCell ref="C1:E1"/>
    <mergeCell ref="F1:N1"/>
    <mergeCell ref="O1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O38"/>
  <sheetViews>
    <sheetView workbookViewId="0">
      <pane ySplit="2" topLeftCell="A3" activePane="bottomLeft" state="frozen"/>
      <selection pane="bottomLeft" sqref="A1:A2"/>
    </sheetView>
  </sheetViews>
  <sheetFormatPr baseColWidth="10" defaultColWidth="8.83203125" defaultRowHeight="20" customHeight="1" x14ac:dyDescent="0.2"/>
  <cols>
    <col min="1" max="1" width="22.83203125" style="13" customWidth="1"/>
    <col min="2" max="2" width="10.6640625" style="10" hidden="1" customWidth="1"/>
    <col min="3" max="8" width="14.6640625" style="7" customWidth="1"/>
    <col min="9" max="9" width="14.6640625" style="11" customWidth="1"/>
    <col min="10" max="10" width="14.6640625" style="20" customWidth="1"/>
    <col min="11" max="14" width="14.6640625" style="7" customWidth="1"/>
    <col min="15" max="15" width="12.6640625" style="6" customWidth="1"/>
    <col min="16" max="16384" width="8.83203125" style="6"/>
  </cols>
  <sheetData>
    <row r="1" spans="1:15" s="3" customFormat="1" ht="20" customHeight="1" x14ac:dyDescent="0.2">
      <c r="A1" s="25" t="s">
        <v>4</v>
      </c>
      <c r="B1" s="25" t="s">
        <v>6</v>
      </c>
      <c r="C1" s="27" t="s">
        <v>54</v>
      </c>
      <c r="D1" s="28"/>
      <c r="E1" s="28"/>
      <c r="F1" s="28"/>
      <c r="G1" s="28"/>
      <c r="H1" s="28"/>
      <c r="I1" s="27" t="s">
        <v>28</v>
      </c>
      <c r="J1" s="28"/>
      <c r="K1" s="28"/>
      <c r="L1" s="28"/>
      <c r="M1" s="28"/>
      <c r="N1" s="28"/>
      <c r="O1" s="25" t="s">
        <v>5</v>
      </c>
    </row>
    <row r="2" spans="1:15" s="3" customFormat="1" ht="40.25" customHeight="1" x14ac:dyDescent="0.2">
      <c r="A2" s="26"/>
      <c r="B2" s="26"/>
      <c r="C2" s="12" t="s">
        <v>67</v>
      </c>
      <c r="D2" s="12" t="s">
        <v>68</v>
      </c>
      <c r="E2" s="12" t="s">
        <v>69</v>
      </c>
      <c r="F2" s="12" t="s">
        <v>70</v>
      </c>
      <c r="G2" s="12" t="s">
        <v>71</v>
      </c>
      <c r="H2" s="12" t="s">
        <v>72</v>
      </c>
      <c r="I2" s="14" t="s">
        <v>73</v>
      </c>
      <c r="J2" s="15" t="s">
        <v>74</v>
      </c>
      <c r="K2" s="12" t="s">
        <v>75</v>
      </c>
      <c r="L2" s="12" t="s">
        <v>76</v>
      </c>
      <c r="M2" s="12" t="s">
        <v>77</v>
      </c>
      <c r="N2" s="12" t="s">
        <v>78</v>
      </c>
      <c r="O2" s="30"/>
    </row>
    <row r="3" spans="1:15" ht="20" customHeight="1" x14ac:dyDescent="0.2">
      <c r="A3" s="23" t="s">
        <v>50</v>
      </c>
      <c r="B3" s="8" t="s">
        <v>23</v>
      </c>
      <c r="C3" s="4">
        <v>2</v>
      </c>
      <c r="D3" s="4">
        <v>0</v>
      </c>
      <c r="E3" s="4">
        <v>1</v>
      </c>
      <c r="F3" s="4">
        <v>2</v>
      </c>
      <c r="G3" s="4">
        <v>0</v>
      </c>
      <c r="H3" s="4">
        <v>0</v>
      </c>
      <c r="I3" s="9">
        <v>8</v>
      </c>
      <c r="J3" s="4">
        <f t="shared" ref="J3:J38" si="0">MAX(I3-4,0)</f>
        <v>4</v>
      </c>
      <c r="K3" s="4">
        <v>2</v>
      </c>
      <c r="L3" s="4">
        <v>2</v>
      </c>
      <c r="M3" s="4">
        <v>2</v>
      </c>
      <c r="N3" s="4">
        <v>1</v>
      </c>
      <c r="O3" s="5">
        <f t="shared" ref="O3:O38" si="1">SUM(C3:N3)-I3</f>
        <v>16</v>
      </c>
    </row>
    <row r="4" spans="1:15" ht="20" customHeight="1" x14ac:dyDescent="0.2">
      <c r="A4" s="23" t="s">
        <v>46</v>
      </c>
      <c r="B4" s="8" t="s">
        <v>43</v>
      </c>
      <c r="C4" s="4">
        <v>2</v>
      </c>
      <c r="D4" s="4">
        <v>1</v>
      </c>
      <c r="E4" s="4">
        <v>1</v>
      </c>
      <c r="F4" s="4">
        <v>2</v>
      </c>
      <c r="G4" s="4">
        <v>1</v>
      </c>
      <c r="H4" s="4">
        <v>1</v>
      </c>
      <c r="I4" s="9">
        <v>8</v>
      </c>
      <c r="J4" s="4">
        <f t="shared" si="0"/>
        <v>4</v>
      </c>
      <c r="K4" s="4">
        <v>2</v>
      </c>
      <c r="L4" s="4">
        <v>2</v>
      </c>
      <c r="M4" s="4">
        <v>2</v>
      </c>
      <c r="N4" s="4">
        <v>1</v>
      </c>
      <c r="O4" s="5">
        <f t="shared" si="1"/>
        <v>19</v>
      </c>
    </row>
    <row r="5" spans="1:15" ht="20" customHeight="1" x14ac:dyDescent="0.2">
      <c r="A5" s="23" t="s">
        <v>155</v>
      </c>
      <c r="B5" s="8" t="s">
        <v>13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9">
        <v>3</v>
      </c>
      <c r="J5" s="4">
        <f t="shared" si="0"/>
        <v>0</v>
      </c>
      <c r="K5" s="4">
        <v>1</v>
      </c>
      <c r="L5" s="4">
        <v>0</v>
      </c>
      <c r="M5" s="4">
        <v>0</v>
      </c>
      <c r="N5" s="4">
        <v>0</v>
      </c>
      <c r="O5" s="5">
        <f t="shared" si="1"/>
        <v>1</v>
      </c>
    </row>
    <row r="6" spans="1:15" ht="20" customHeight="1" x14ac:dyDescent="0.2">
      <c r="A6" s="23" t="s">
        <v>48</v>
      </c>
      <c r="B6" s="8" t="s">
        <v>8</v>
      </c>
      <c r="C6" s="4">
        <v>2</v>
      </c>
      <c r="D6" s="4">
        <v>1</v>
      </c>
      <c r="E6" s="4">
        <v>1</v>
      </c>
      <c r="F6" s="4">
        <v>2</v>
      </c>
      <c r="G6" s="4">
        <v>0</v>
      </c>
      <c r="H6" s="4">
        <v>1</v>
      </c>
      <c r="I6" s="9">
        <v>8</v>
      </c>
      <c r="J6" s="4">
        <f t="shared" si="0"/>
        <v>4</v>
      </c>
      <c r="K6" s="4">
        <v>2</v>
      </c>
      <c r="L6" s="4">
        <v>2</v>
      </c>
      <c r="M6" s="4">
        <v>2</v>
      </c>
      <c r="N6" s="4">
        <v>1</v>
      </c>
      <c r="O6" s="5">
        <f t="shared" si="1"/>
        <v>18</v>
      </c>
    </row>
    <row r="7" spans="1:15" ht="20" customHeight="1" x14ac:dyDescent="0.2">
      <c r="A7" s="23" t="s">
        <v>52</v>
      </c>
      <c r="B7" s="8" t="s">
        <v>24</v>
      </c>
      <c r="C7" s="4">
        <v>2</v>
      </c>
      <c r="D7" s="4">
        <v>1</v>
      </c>
      <c r="E7" s="4">
        <v>1</v>
      </c>
      <c r="F7" s="4">
        <v>2</v>
      </c>
      <c r="G7" s="4">
        <v>0</v>
      </c>
      <c r="H7" s="4">
        <v>1</v>
      </c>
      <c r="I7" s="9">
        <v>8</v>
      </c>
      <c r="J7" s="4">
        <f t="shared" si="0"/>
        <v>4</v>
      </c>
      <c r="K7" s="4">
        <v>2</v>
      </c>
      <c r="L7" s="4">
        <v>2</v>
      </c>
      <c r="M7" s="4">
        <v>2</v>
      </c>
      <c r="N7" s="4">
        <v>1</v>
      </c>
      <c r="O7" s="5">
        <f t="shared" si="1"/>
        <v>18</v>
      </c>
    </row>
    <row r="8" spans="1:15" ht="20" customHeight="1" x14ac:dyDescent="0.2">
      <c r="A8" s="23" t="s">
        <v>141</v>
      </c>
      <c r="B8" s="8" t="s">
        <v>17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9">
        <v>8</v>
      </c>
      <c r="J8" s="4">
        <f t="shared" si="0"/>
        <v>4</v>
      </c>
      <c r="K8" s="4">
        <v>0</v>
      </c>
      <c r="L8" s="4">
        <v>0</v>
      </c>
      <c r="M8" s="4">
        <v>1</v>
      </c>
      <c r="N8" s="4">
        <v>0</v>
      </c>
      <c r="O8" s="5">
        <f t="shared" si="1"/>
        <v>6</v>
      </c>
    </row>
    <row r="9" spans="1:15" ht="20" customHeight="1" x14ac:dyDescent="0.2">
      <c r="A9" s="23" t="s">
        <v>53</v>
      </c>
      <c r="B9" s="8" t="s">
        <v>12</v>
      </c>
      <c r="C9" s="4">
        <v>2</v>
      </c>
      <c r="D9" s="4">
        <v>0</v>
      </c>
      <c r="E9" s="4">
        <v>1</v>
      </c>
      <c r="F9" s="4">
        <v>2</v>
      </c>
      <c r="G9" s="4">
        <v>0</v>
      </c>
      <c r="H9" s="4">
        <v>1</v>
      </c>
      <c r="I9" s="9">
        <v>8</v>
      </c>
      <c r="J9" s="4">
        <f t="shared" si="0"/>
        <v>4</v>
      </c>
      <c r="K9" s="4">
        <v>2</v>
      </c>
      <c r="L9" s="4">
        <v>1</v>
      </c>
      <c r="M9" s="4">
        <v>2</v>
      </c>
      <c r="N9" s="4">
        <v>1</v>
      </c>
      <c r="O9" s="5">
        <f t="shared" si="1"/>
        <v>16</v>
      </c>
    </row>
    <row r="10" spans="1:15" ht="20" customHeight="1" x14ac:dyDescent="0.2">
      <c r="A10" s="23" t="s">
        <v>44</v>
      </c>
      <c r="B10" s="8" t="s">
        <v>27</v>
      </c>
      <c r="C10" s="4">
        <v>0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9">
        <v>8</v>
      </c>
      <c r="J10" s="4">
        <f t="shared" si="0"/>
        <v>4</v>
      </c>
      <c r="K10" s="4">
        <v>0</v>
      </c>
      <c r="L10" s="4">
        <v>0</v>
      </c>
      <c r="M10" s="4">
        <v>0</v>
      </c>
      <c r="N10" s="4">
        <v>0</v>
      </c>
      <c r="O10" s="5">
        <f t="shared" si="1"/>
        <v>5</v>
      </c>
    </row>
    <row r="11" spans="1:15" ht="20" customHeight="1" x14ac:dyDescent="0.2">
      <c r="A11" s="23" t="s">
        <v>147</v>
      </c>
      <c r="B11" s="8" t="s">
        <v>35</v>
      </c>
      <c r="C11" s="4">
        <v>2</v>
      </c>
      <c r="D11" s="4">
        <v>1</v>
      </c>
      <c r="E11" s="4">
        <v>1</v>
      </c>
      <c r="F11" s="4">
        <v>2</v>
      </c>
      <c r="G11" s="4">
        <v>0</v>
      </c>
      <c r="H11" s="4">
        <v>2</v>
      </c>
      <c r="I11" s="9">
        <v>8</v>
      </c>
      <c r="J11" s="4">
        <f t="shared" si="0"/>
        <v>4</v>
      </c>
      <c r="K11" s="4">
        <v>2</v>
      </c>
      <c r="L11" s="4">
        <v>2</v>
      </c>
      <c r="M11" s="4">
        <v>2</v>
      </c>
      <c r="N11" s="4">
        <v>1</v>
      </c>
      <c r="O11" s="5">
        <f t="shared" si="1"/>
        <v>19</v>
      </c>
    </row>
    <row r="12" spans="1:15" ht="20" customHeight="1" x14ac:dyDescent="0.2">
      <c r="A12" s="23" t="s">
        <v>150</v>
      </c>
      <c r="B12" s="8" t="s">
        <v>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9">
        <v>4</v>
      </c>
      <c r="J12" s="4">
        <f t="shared" si="0"/>
        <v>0</v>
      </c>
      <c r="K12" s="4">
        <v>0</v>
      </c>
      <c r="L12" s="4">
        <v>0</v>
      </c>
      <c r="M12" s="4">
        <v>0</v>
      </c>
      <c r="N12" s="4">
        <v>1</v>
      </c>
      <c r="O12" s="5">
        <f t="shared" si="1"/>
        <v>1</v>
      </c>
    </row>
    <row r="13" spans="1:15" ht="20" customHeight="1" x14ac:dyDescent="0.2">
      <c r="A13" s="24" t="s">
        <v>153</v>
      </c>
      <c r="B13" s="16" t="s">
        <v>30</v>
      </c>
      <c r="C13" s="17"/>
      <c r="D13" s="17"/>
      <c r="E13" s="17"/>
      <c r="F13" s="17"/>
      <c r="G13" s="17"/>
      <c r="H13" s="17"/>
      <c r="I13" s="18"/>
      <c r="J13" s="17">
        <f t="shared" si="0"/>
        <v>0</v>
      </c>
      <c r="K13" s="17"/>
      <c r="L13" s="17"/>
      <c r="M13" s="17"/>
      <c r="N13" s="17"/>
      <c r="O13" s="19">
        <f t="shared" si="1"/>
        <v>0</v>
      </c>
    </row>
    <row r="14" spans="1:15" ht="20" customHeight="1" x14ac:dyDescent="0.2">
      <c r="A14" s="23" t="s">
        <v>160</v>
      </c>
      <c r="B14" s="8" t="s">
        <v>41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9">
        <v>2</v>
      </c>
      <c r="J14" s="4">
        <f t="shared" si="0"/>
        <v>0</v>
      </c>
      <c r="K14" s="4">
        <v>0</v>
      </c>
      <c r="L14" s="4">
        <v>0</v>
      </c>
      <c r="M14" s="4">
        <v>0</v>
      </c>
      <c r="N14" s="4">
        <v>0</v>
      </c>
      <c r="O14" s="5">
        <f t="shared" si="1"/>
        <v>0</v>
      </c>
    </row>
    <row r="15" spans="1:15" ht="20" customHeight="1" x14ac:dyDescent="0.2">
      <c r="A15" s="23" t="s">
        <v>146</v>
      </c>
      <c r="B15" s="8" t="s">
        <v>22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9">
        <v>6</v>
      </c>
      <c r="J15" s="4">
        <f t="shared" si="0"/>
        <v>2</v>
      </c>
      <c r="K15" s="4">
        <v>0</v>
      </c>
      <c r="L15" s="4">
        <v>0</v>
      </c>
      <c r="M15" s="4">
        <v>0</v>
      </c>
      <c r="N15" s="4">
        <v>0</v>
      </c>
      <c r="O15" s="5">
        <f t="shared" si="1"/>
        <v>2</v>
      </c>
    </row>
    <row r="16" spans="1:15" ht="20" customHeight="1" x14ac:dyDescent="0.2">
      <c r="A16" s="23" t="s">
        <v>47</v>
      </c>
      <c r="B16" s="8" t="s">
        <v>25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9">
        <v>8</v>
      </c>
      <c r="J16" s="4">
        <f t="shared" si="0"/>
        <v>4</v>
      </c>
      <c r="K16" s="4">
        <v>1</v>
      </c>
      <c r="L16" s="4">
        <v>0</v>
      </c>
      <c r="M16" s="4">
        <v>1</v>
      </c>
      <c r="N16" s="4">
        <v>0</v>
      </c>
      <c r="O16" s="5">
        <f t="shared" si="1"/>
        <v>6</v>
      </c>
    </row>
    <row r="17" spans="1:15" ht="20" customHeight="1" x14ac:dyDescent="0.2">
      <c r="A17" s="23" t="s">
        <v>135</v>
      </c>
      <c r="B17" s="8" t="s">
        <v>19</v>
      </c>
      <c r="C17" s="4">
        <v>1</v>
      </c>
      <c r="D17" s="4">
        <v>1</v>
      </c>
      <c r="E17" s="4">
        <v>1</v>
      </c>
      <c r="F17" s="4">
        <v>1</v>
      </c>
      <c r="G17" s="4">
        <v>0</v>
      </c>
      <c r="H17" s="4">
        <v>2</v>
      </c>
      <c r="I17" s="9">
        <v>8</v>
      </c>
      <c r="J17" s="4">
        <f t="shared" si="0"/>
        <v>4</v>
      </c>
      <c r="K17" s="4">
        <v>2</v>
      </c>
      <c r="L17" s="4">
        <v>2</v>
      </c>
      <c r="M17" s="4">
        <v>2</v>
      </c>
      <c r="N17" s="4">
        <v>1</v>
      </c>
      <c r="O17" s="5">
        <f t="shared" si="1"/>
        <v>17</v>
      </c>
    </row>
    <row r="18" spans="1:15" ht="20" customHeight="1" x14ac:dyDescent="0.2">
      <c r="A18" s="23" t="s">
        <v>140</v>
      </c>
      <c r="B18" s="8" t="s">
        <v>16</v>
      </c>
      <c r="C18" s="4">
        <v>2</v>
      </c>
      <c r="D18" s="4">
        <v>1</v>
      </c>
      <c r="E18" s="4">
        <v>1</v>
      </c>
      <c r="F18" s="4">
        <v>2</v>
      </c>
      <c r="G18" s="4">
        <v>0</v>
      </c>
      <c r="H18" s="4">
        <v>1</v>
      </c>
      <c r="I18" s="9">
        <v>8</v>
      </c>
      <c r="J18" s="4">
        <f t="shared" si="0"/>
        <v>4</v>
      </c>
      <c r="K18" s="4">
        <v>2</v>
      </c>
      <c r="L18" s="4">
        <v>2</v>
      </c>
      <c r="M18" s="4">
        <v>2</v>
      </c>
      <c r="N18" s="4">
        <v>1</v>
      </c>
      <c r="O18" s="5">
        <f t="shared" si="1"/>
        <v>18</v>
      </c>
    </row>
    <row r="19" spans="1:15" ht="20" customHeight="1" x14ac:dyDescent="0.2">
      <c r="A19" s="23" t="s">
        <v>139</v>
      </c>
      <c r="B19" s="8" t="s">
        <v>42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9">
        <v>8</v>
      </c>
      <c r="J19" s="4">
        <f t="shared" si="0"/>
        <v>4</v>
      </c>
      <c r="K19" s="4">
        <v>0</v>
      </c>
      <c r="L19" s="4">
        <v>0</v>
      </c>
      <c r="M19" s="4">
        <v>0</v>
      </c>
      <c r="N19" s="4">
        <v>0</v>
      </c>
      <c r="O19" s="5">
        <f t="shared" si="1"/>
        <v>4</v>
      </c>
    </row>
    <row r="20" spans="1:15" ht="20" customHeight="1" x14ac:dyDescent="0.2">
      <c r="A20" s="23" t="s">
        <v>51</v>
      </c>
      <c r="B20" s="8" t="s">
        <v>38</v>
      </c>
      <c r="C20" s="4">
        <v>2</v>
      </c>
      <c r="D20" s="4">
        <v>1</v>
      </c>
      <c r="E20" s="4">
        <v>1</v>
      </c>
      <c r="F20" s="4">
        <v>2</v>
      </c>
      <c r="G20" s="4">
        <v>1</v>
      </c>
      <c r="H20" s="4">
        <v>2</v>
      </c>
      <c r="I20" s="9">
        <v>8</v>
      </c>
      <c r="J20" s="4">
        <f t="shared" si="0"/>
        <v>4</v>
      </c>
      <c r="K20" s="4">
        <v>2</v>
      </c>
      <c r="L20" s="4">
        <v>2</v>
      </c>
      <c r="M20" s="4">
        <v>2</v>
      </c>
      <c r="N20" s="4">
        <v>1</v>
      </c>
      <c r="O20" s="5">
        <f t="shared" si="1"/>
        <v>20</v>
      </c>
    </row>
    <row r="21" spans="1:15" ht="20" customHeight="1" x14ac:dyDescent="0.2">
      <c r="A21" s="23" t="s">
        <v>45</v>
      </c>
      <c r="B21" s="8" t="s">
        <v>36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9">
        <v>2</v>
      </c>
      <c r="J21" s="4">
        <f t="shared" si="0"/>
        <v>0</v>
      </c>
      <c r="K21" s="4">
        <v>0</v>
      </c>
      <c r="L21" s="4">
        <v>0</v>
      </c>
      <c r="M21" s="4">
        <v>0</v>
      </c>
      <c r="N21" s="4">
        <v>0</v>
      </c>
      <c r="O21" s="5">
        <f t="shared" si="1"/>
        <v>0</v>
      </c>
    </row>
    <row r="22" spans="1:15" ht="20" customHeight="1" x14ac:dyDescent="0.2">
      <c r="A22" s="23" t="s">
        <v>159</v>
      </c>
      <c r="B22" s="8" t="s">
        <v>26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9">
        <v>4</v>
      </c>
      <c r="J22" s="4">
        <f t="shared" si="0"/>
        <v>0</v>
      </c>
      <c r="K22" s="4">
        <v>0</v>
      </c>
      <c r="L22" s="4">
        <v>0</v>
      </c>
      <c r="M22" s="4">
        <v>0</v>
      </c>
      <c r="N22" s="4">
        <v>0</v>
      </c>
      <c r="O22" s="5">
        <f t="shared" si="1"/>
        <v>0</v>
      </c>
    </row>
    <row r="23" spans="1:15" ht="20" customHeight="1" x14ac:dyDescent="0.2">
      <c r="A23" s="23" t="s">
        <v>145</v>
      </c>
      <c r="B23" s="8" t="s">
        <v>20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9">
        <v>8</v>
      </c>
      <c r="J23" s="4">
        <f t="shared" si="0"/>
        <v>4</v>
      </c>
      <c r="K23" s="4">
        <v>0</v>
      </c>
      <c r="L23" s="4">
        <v>0</v>
      </c>
      <c r="M23" s="4">
        <v>1</v>
      </c>
      <c r="N23" s="4">
        <v>0</v>
      </c>
      <c r="O23" s="5">
        <f t="shared" si="1"/>
        <v>5</v>
      </c>
    </row>
    <row r="24" spans="1:15" ht="20" customHeight="1" x14ac:dyDescent="0.2">
      <c r="A24" s="23" t="s">
        <v>149</v>
      </c>
      <c r="B24" s="8" t="s">
        <v>18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9">
        <v>1</v>
      </c>
      <c r="J24" s="4">
        <f t="shared" si="0"/>
        <v>0</v>
      </c>
      <c r="K24" s="4">
        <v>0</v>
      </c>
      <c r="L24" s="4">
        <v>0</v>
      </c>
      <c r="M24" s="4">
        <v>0</v>
      </c>
      <c r="N24" s="4">
        <v>0</v>
      </c>
      <c r="O24" s="5">
        <f t="shared" si="1"/>
        <v>0</v>
      </c>
    </row>
    <row r="25" spans="1:15" ht="20" customHeight="1" x14ac:dyDescent="0.2">
      <c r="A25" s="23" t="s">
        <v>142</v>
      </c>
      <c r="B25" s="8" t="s">
        <v>21</v>
      </c>
      <c r="C25" s="4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9">
        <v>8</v>
      </c>
      <c r="J25" s="4">
        <f t="shared" si="0"/>
        <v>4</v>
      </c>
      <c r="K25" s="4">
        <v>2</v>
      </c>
      <c r="L25" s="4">
        <v>2</v>
      </c>
      <c r="M25" s="4">
        <v>2</v>
      </c>
      <c r="N25" s="4">
        <v>1</v>
      </c>
      <c r="O25" s="5">
        <f t="shared" si="1"/>
        <v>12</v>
      </c>
    </row>
    <row r="26" spans="1:15" ht="20" customHeight="1" x14ac:dyDescent="0.2">
      <c r="A26" s="23" t="s">
        <v>148</v>
      </c>
      <c r="B26" s="8" t="s">
        <v>10</v>
      </c>
      <c r="C26" s="4">
        <v>2</v>
      </c>
      <c r="D26" s="4">
        <v>1</v>
      </c>
      <c r="E26" s="4">
        <v>1</v>
      </c>
      <c r="F26" s="4">
        <v>2</v>
      </c>
      <c r="G26" s="4">
        <v>0</v>
      </c>
      <c r="H26" s="4">
        <v>2</v>
      </c>
      <c r="I26" s="9">
        <v>8</v>
      </c>
      <c r="J26" s="4">
        <f t="shared" si="0"/>
        <v>4</v>
      </c>
      <c r="K26" s="4">
        <v>2</v>
      </c>
      <c r="L26" s="4">
        <v>2</v>
      </c>
      <c r="M26" s="4">
        <v>2</v>
      </c>
      <c r="N26" s="4">
        <v>0</v>
      </c>
      <c r="O26" s="5">
        <f t="shared" si="1"/>
        <v>18</v>
      </c>
    </row>
    <row r="27" spans="1:15" ht="20" customHeight="1" x14ac:dyDescent="0.2">
      <c r="A27" s="24" t="s">
        <v>154</v>
      </c>
      <c r="B27" s="16" t="s">
        <v>11</v>
      </c>
      <c r="C27" s="17"/>
      <c r="D27" s="17"/>
      <c r="E27" s="17"/>
      <c r="F27" s="17"/>
      <c r="G27" s="17"/>
      <c r="H27" s="17"/>
      <c r="I27" s="18"/>
      <c r="J27" s="17">
        <f t="shared" si="0"/>
        <v>0</v>
      </c>
      <c r="K27" s="17"/>
      <c r="L27" s="17"/>
      <c r="M27" s="17"/>
      <c r="N27" s="17"/>
      <c r="O27" s="19">
        <f t="shared" si="1"/>
        <v>0</v>
      </c>
    </row>
    <row r="28" spans="1:15" ht="20" customHeight="1" x14ac:dyDescent="0.2">
      <c r="A28" s="23" t="s">
        <v>151</v>
      </c>
      <c r="B28" s="8" t="s">
        <v>37</v>
      </c>
      <c r="C28" s="4">
        <v>2</v>
      </c>
      <c r="D28" s="4">
        <v>1</v>
      </c>
      <c r="E28" s="4">
        <v>1</v>
      </c>
      <c r="F28" s="4">
        <v>2</v>
      </c>
      <c r="G28" s="4">
        <v>0</v>
      </c>
      <c r="H28" s="4">
        <v>2</v>
      </c>
      <c r="I28" s="9">
        <v>8</v>
      </c>
      <c r="J28" s="4">
        <f t="shared" si="0"/>
        <v>4</v>
      </c>
      <c r="K28" s="4">
        <v>2</v>
      </c>
      <c r="L28" s="4">
        <v>2</v>
      </c>
      <c r="M28" s="4">
        <v>2</v>
      </c>
      <c r="N28" s="4">
        <v>1</v>
      </c>
      <c r="O28" s="5">
        <f t="shared" si="1"/>
        <v>19</v>
      </c>
    </row>
    <row r="29" spans="1:15" ht="20" customHeight="1" x14ac:dyDescent="0.2">
      <c r="A29" s="23" t="s">
        <v>156</v>
      </c>
      <c r="B29" s="8" t="s">
        <v>40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9">
        <v>8</v>
      </c>
      <c r="J29" s="4">
        <f t="shared" si="0"/>
        <v>4</v>
      </c>
      <c r="K29" s="4">
        <v>0</v>
      </c>
      <c r="L29" s="4">
        <v>0</v>
      </c>
      <c r="M29" s="4">
        <v>1</v>
      </c>
      <c r="N29" s="4">
        <v>0</v>
      </c>
      <c r="O29" s="5">
        <f t="shared" si="1"/>
        <v>5</v>
      </c>
    </row>
    <row r="30" spans="1:15" ht="20" customHeight="1" x14ac:dyDescent="0.2">
      <c r="A30" s="23" t="s">
        <v>157</v>
      </c>
      <c r="B30" s="8" t="s">
        <v>15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9">
        <v>8</v>
      </c>
      <c r="J30" s="4">
        <f t="shared" si="0"/>
        <v>4</v>
      </c>
      <c r="K30" s="4">
        <v>0</v>
      </c>
      <c r="L30" s="4">
        <v>1</v>
      </c>
      <c r="M30" s="4">
        <v>1</v>
      </c>
      <c r="N30" s="4">
        <v>0</v>
      </c>
      <c r="O30" s="5">
        <f t="shared" si="1"/>
        <v>6</v>
      </c>
    </row>
    <row r="31" spans="1:15" ht="20" customHeight="1" x14ac:dyDescent="0.2">
      <c r="A31" s="23" t="s">
        <v>143</v>
      </c>
      <c r="B31" s="8" t="s">
        <v>32</v>
      </c>
      <c r="C31" s="4">
        <v>2</v>
      </c>
      <c r="D31" s="4">
        <v>1</v>
      </c>
      <c r="E31" s="4">
        <v>1</v>
      </c>
      <c r="F31" s="4">
        <v>2</v>
      </c>
      <c r="G31" s="4">
        <v>0</v>
      </c>
      <c r="H31" s="4">
        <v>2</v>
      </c>
      <c r="I31" s="9">
        <v>8</v>
      </c>
      <c r="J31" s="4">
        <f t="shared" si="0"/>
        <v>4</v>
      </c>
      <c r="K31" s="4">
        <v>2</v>
      </c>
      <c r="L31" s="4">
        <v>2</v>
      </c>
      <c r="M31" s="4">
        <v>2</v>
      </c>
      <c r="N31" s="4">
        <v>1</v>
      </c>
      <c r="O31" s="5">
        <f t="shared" si="1"/>
        <v>19</v>
      </c>
    </row>
    <row r="32" spans="1:15" ht="20" customHeight="1" x14ac:dyDescent="0.2">
      <c r="A32" s="23" t="s">
        <v>158</v>
      </c>
      <c r="B32" s="8" t="s">
        <v>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9">
        <v>8</v>
      </c>
      <c r="J32" s="4">
        <f t="shared" si="0"/>
        <v>4</v>
      </c>
      <c r="K32" s="4">
        <v>2</v>
      </c>
      <c r="L32" s="4">
        <v>1</v>
      </c>
      <c r="M32" s="4">
        <v>1</v>
      </c>
      <c r="N32" s="4">
        <v>1</v>
      </c>
      <c r="O32" s="5">
        <f t="shared" si="1"/>
        <v>9</v>
      </c>
    </row>
    <row r="33" spans="1:15" ht="20" customHeight="1" x14ac:dyDescent="0.2">
      <c r="A33" s="23" t="s">
        <v>152</v>
      </c>
      <c r="B33" s="8" t="s">
        <v>39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9">
        <v>8</v>
      </c>
      <c r="J33" s="4">
        <f t="shared" si="0"/>
        <v>4</v>
      </c>
      <c r="K33" s="4">
        <v>2</v>
      </c>
      <c r="L33" s="4">
        <v>2</v>
      </c>
      <c r="M33" s="4">
        <v>2</v>
      </c>
      <c r="N33" s="4">
        <v>1</v>
      </c>
      <c r="O33" s="5">
        <f t="shared" si="1"/>
        <v>11</v>
      </c>
    </row>
    <row r="34" spans="1:15" ht="20" customHeight="1" x14ac:dyDescent="0.2">
      <c r="A34" s="23" t="s">
        <v>49</v>
      </c>
      <c r="B34" s="8" t="s">
        <v>33</v>
      </c>
      <c r="C34" s="4">
        <v>0</v>
      </c>
      <c r="D34" s="4">
        <v>0</v>
      </c>
      <c r="E34" s="4">
        <v>0</v>
      </c>
      <c r="F34" s="4">
        <v>1</v>
      </c>
      <c r="G34" s="4">
        <v>1</v>
      </c>
      <c r="H34" s="4">
        <v>0</v>
      </c>
      <c r="I34" s="9">
        <v>8</v>
      </c>
      <c r="J34" s="4">
        <f t="shared" si="0"/>
        <v>4</v>
      </c>
      <c r="K34" s="4">
        <v>0</v>
      </c>
      <c r="L34" s="4">
        <v>2</v>
      </c>
      <c r="M34" s="4">
        <v>0</v>
      </c>
      <c r="N34" s="4">
        <v>0</v>
      </c>
      <c r="O34" s="5">
        <f t="shared" si="1"/>
        <v>8</v>
      </c>
    </row>
    <row r="35" spans="1:15" ht="20" customHeight="1" x14ac:dyDescent="0.2">
      <c r="A35" s="23" t="s">
        <v>138</v>
      </c>
      <c r="B35" s="8" t="s">
        <v>14</v>
      </c>
      <c r="C35" s="4">
        <v>2</v>
      </c>
      <c r="D35" s="4">
        <v>1</v>
      </c>
      <c r="E35" s="4">
        <v>1</v>
      </c>
      <c r="F35" s="4">
        <v>2</v>
      </c>
      <c r="G35" s="4">
        <v>0</v>
      </c>
      <c r="H35" s="4">
        <v>2</v>
      </c>
      <c r="I35" s="9">
        <v>8</v>
      </c>
      <c r="J35" s="4">
        <f t="shared" si="0"/>
        <v>4</v>
      </c>
      <c r="K35" s="4">
        <v>2</v>
      </c>
      <c r="L35" s="4">
        <v>2</v>
      </c>
      <c r="M35" s="4">
        <v>2</v>
      </c>
      <c r="N35" s="4">
        <v>1</v>
      </c>
      <c r="O35" s="5">
        <f t="shared" si="1"/>
        <v>19</v>
      </c>
    </row>
    <row r="36" spans="1:15" ht="20" customHeight="1" x14ac:dyDescent="0.2">
      <c r="A36" s="23" t="s">
        <v>137</v>
      </c>
      <c r="B36" s="8" t="s">
        <v>34</v>
      </c>
      <c r="C36" s="4">
        <v>2</v>
      </c>
      <c r="D36" s="4">
        <v>1</v>
      </c>
      <c r="E36" s="4">
        <v>0</v>
      </c>
      <c r="F36" s="4">
        <v>2</v>
      </c>
      <c r="G36" s="4">
        <v>0</v>
      </c>
      <c r="H36" s="4">
        <v>1</v>
      </c>
      <c r="I36" s="9">
        <v>8</v>
      </c>
      <c r="J36" s="4">
        <f t="shared" si="0"/>
        <v>4</v>
      </c>
      <c r="K36" s="4">
        <v>2</v>
      </c>
      <c r="L36" s="4">
        <v>2</v>
      </c>
      <c r="M36" s="4">
        <v>2</v>
      </c>
      <c r="N36" s="4">
        <v>1</v>
      </c>
      <c r="O36" s="5">
        <f t="shared" si="1"/>
        <v>17</v>
      </c>
    </row>
    <row r="37" spans="1:15" ht="20" customHeight="1" x14ac:dyDescent="0.2">
      <c r="A37" s="24" t="s">
        <v>144</v>
      </c>
      <c r="B37" s="16" t="s">
        <v>29</v>
      </c>
      <c r="C37" s="17"/>
      <c r="D37" s="17"/>
      <c r="E37" s="17"/>
      <c r="F37" s="17"/>
      <c r="G37" s="17"/>
      <c r="H37" s="17"/>
      <c r="I37" s="18"/>
      <c r="J37" s="17">
        <f t="shared" si="0"/>
        <v>0</v>
      </c>
      <c r="K37" s="17"/>
      <c r="L37" s="17"/>
      <c r="M37" s="17"/>
      <c r="N37" s="17"/>
      <c r="O37" s="19">
        <f t="shared" si="1"/>
        <v>0</v>
      </c>
    </row>
    <row r="38" spans="1:15" ht="20" customHeight="1" x14ac:dyDescent="0.2">
      <c r="A38" s="23" t="s">
        <v>136</v>
      </c>
      <c r="B38" s="8" t="s">
        <v>31</v>
      </c>
      <c r="C38" s="4">
        <v>2</v>
      </c>
      <c r="D38" s="4">
        <v>1</v>
      </c>
      <c r="E38" s="4">
        <v>1</v>
      </c>
      <c r="F38" s="4">
        <v>2</v>
      </c>
      <c r="G38" s="4">
        <v>0</v>
      </c>
      <c r="H38" s="4">
        <v>2</v>
      </c>
      <c r="I38" s="9">
        <v>8</v>
      </c>
      <c r="J38" s="4">
        <f t="shared" si="0"/>
        <v>4</v>
      </c>
      <c r="K38" s="4">
        <v>2</v>
      </c>
      <c r="L38" s="4">
        <v>2</v>
      </c>
      <c r="M38" s="4">
        <v>2</v>
      </c>
      <c r="N38" s="4">
        <v>1</v>
      </c>
      <c r="O38" s="5">
        <f t="shared" si="1"/>
        <v>19</v>
      </c>
    </row>
  </sheetData>
  <sortState ref="A3:O38">
    <sortCondition ref="A3:A38"/>
  </sortState>
  <mergeCells count="5">
    <mergeCell ref="A1:A2"/>
    <mergeCell ref="B1:B2"/>
    <mergeCell ref="C1:H1"/>
    <mergeCell ref="I1:N1"/>
    <mergeCell ref="O1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W38"/>
  <sheetViews>
    <sheetView workbookViewId="0">
      <pane ySplit="2" topLeftCell="A3" activePane="bottomLeft" state="frozen"/>
      <selection pane="bottomLeft" sqref="A1:A2"/>
    </sheetView>
  </sheetViews>
  <sheetFormatPr baseColWidth="10" defaultColWidth="8.83203125" defaultRowHeight="20" customHeight="1" x14ac:dyDescent="0.2"/>
  <cols>
    <col min="1" max="1" width="22.83203125" style="13" customWidth="1"/>
    <col min="2" max="2" width="10.6640625" style="10" hidden="1" customWidth="1"/>
    <col min="3" max="22" width="14.6640625" style="7" customWidth="1"/>
    <col min="23" max="23" width="12.6640625" style="6" customWidth="1"/>
    <col min="24" max="16384" width="8.83203125" style="6"/>
  </cols>
  <sheetData>
    <row r="1" spans="1:23" s="3" customFormat="1" ht="20" customHeight="1" x14ac:dyDescent="0.2">
      <c r="A1" s="25" t="s">
        <v>4</v>
      </c>
      <c r="B1" s="25" t="s">
        <v>6</v>
      </c>
      <c r="C1" s="27" t="s">
        <v>79</v>
      </c>
      <c r="D1" s="28"/>
      <c r="E1" s="28"/>
      <c r="F1" s="28"/>
      <c r="G1" s="28"/>
      <c r="H1" s="28"/>
      <c r="I1" s="28"/>
      <c r="J1" s="28"/>
      <c r="K1" s="28"/>
      <c r="L1" s="29"/>
      <c r="M1" s="27" t="s">
        <v>80</v>
      </c>
      <c r="N1" s="28"/>
      <c r="O1" s="28"/>
      <c r="P1" s="28"/>
      <c r="Q1" s="28"/>
      <c r="R1" s="28"/>
      <c r="S1" s="28"/>
      <c r="T1" s="28"/>
      <c r="U1" s="28"/>
      <c r="V1" s="28"/>
      <c r="W1" s="25" t="s">
        <v>5</v>
      </c>
    </row>
    <row r="2" spans="1:23" s="3" customFormat="1" ht="40.25" customHeight="1" x14ac:dyDescent="0.2">
      <c r="A2" s="26"/>
      <c r="B2" s="26"/>
      <c r="C2" s="12" t="s">
        <v>81</v>
      </c>
      <c r="D2" s="12" t="s">
        <v>82</v>
      </c>
      <c r="E2" s="12" t="s">
        <v>83</v>
      </c>
      <c r="F2" s="12" t="s">
        <v>84</v>
      </c>
      <c r="G2" s="12" t="s">
        <v>85</v>
      </c>
      <c r="H2" s="12" t="s">
        <v>86</v>
      </c>
      <c r="I2" s="12" t="s">
        <v>87</v>
      </c>
      <c r="J2" s="12" t="s">
        <v>88</v>
      </c>
      <c r="K2" s="12" t="s">
        <v>89</v>
      </c>
      <c r="L2" s="12" t="s">
        <v>90</v>
      </c>
      <c r="M2" s="3" t="s">
        <v>91</v>
      </c>
      <c r="N2" s="12" t="s">
        <v>92</v>
      </c>
      <c r="O2" s="12" t="s">
        <v>93</v>
      </c>
      <c r="P2" s="12" t="s">
        <v>94</v>
      </c>
      <c r="Q2" s="12" t="s">
        <v>95</v>
      </c>
      <c r="R2" s="12" t="s">
        <v>96</v>
      </c>
      <c r="S2" s="12" t="s">
        <v>97</v>
      </c>
      <c r="T2" s="12" t="s">
        <v>98</v>
      </c>
      <c r="U2" s="12" t="s">
        <v>99</v>
      </c>
      <c r="V2" s="12" t="s">
        <v>100</v>
      </c>
      <c r="W2" s="30"/>
    </row>
    <row r="3" spans="1:23" ht="20" customHeight="1" x14ac:dyDescent="0.2">
      <c r="A3" s="23" t="s">
        <v>50</v>
      </c>
      <c r="B3" s="8" t="s">
        <v>23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5">
        <f t="shared" ref="W3:W38" si="0">SUM(C3:V3)</f>
        <v>0</v>
      </c>
    </row>
    <row r="4" spans="1:23" ht="20" customHeight="1" x14ac:dyDescent="0.2">
      <c r="A4" s="23" t="s">
        <v>46</v>
      </c>
      <c r="B4" s="8" t="s">
        <v>43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0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5">
        <f t="shared" si="0"/>
        <v>19</v>
      </c>
    </row>
    <row r="5" spans="1:23" ht="20" customHeight="1" x14ac:dyDescent="0.2">
      <c r="A5" s="23" t="s">
        <v>155</v>
      </c>
      <c r="B5" s="8" t="s">
        <v>13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5">
        <f t="shared" si="0"/>
        <v>1</v>
      </c>
    </row>
    <row r="6" spans="1:23" ht="20" customHeight="1" x14ac:dyDescent="0.2">
      <c r="A6" s="23" t="s">
        <v>48</v>
      </c>
      <c r="B6" s="8" t="s">
        <v>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1</v>
      </c>
      <c r="O6" s="4">
        <v>1</v>
      </c>
      <c r="P6" s="4">
        <v>1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5">
        <f t="shared" si="0"/>
        <v>4</v>
      </c>
    </row>
    <row r="7" spans="1:23" ht="20" customHeight="1" x14ac:dyDescent="0.2">
      <c r="A7" s="23" t="s">
        <v>52</v>
      </c>
      <c r="B7" s="8" t="s">
        <v>24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1</v>
      </c>
      <c r="S7" s="4">
        <v>0</v>
      </c>
      <c r="T7" s="4">
        <v>0</v>
      </c>
      <c r="U7" s="4">
        <v>0</v>
      </c>
      <c r="V7" s="4">
        <v>0</v>
      </c>
      <c r="W7" s="5">
        <f t="shared" si="0"/>
        <v>2</v>
      </c>
    </row>
    <row r="8" spans="1:23" ht="20" customHeight="1" x14ac:dyDescent="0.2">
      <c r="A8" s="24" t="s">
        <v>141</v>
      </c>
      <c r="B8" s="16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9">
        <f t="shared" si="0"/>
        <v>0</v>
      </c>
    </row>
    <row r="9" spans="1:23" ht="20" customHeight="1" x14ac:dyDescent="0.2">
      <c r="A9" s="23" t="s">
        <v>53</v>
      </c>
      <c r="B9" s="8" t="s">
        <v>12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5">
        <f t="shared" si="0"/>
        <v>3</v>
      </c>
    </row>
    <row r="10" spans="1:23" ht="20" customHeight="1" x14ac:dyDescent="0.2">
      <c r="A10" s="23" t="s">
        <v>44</v>
      </c>
      <c r="B10" s="8" t="s">
        <v>27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5">
        <f t="shared" si="0"/>
        <v>3</v>
      </c>
    </row>
    <row r="11" spans="1:23" ht="20" customHeight="1" x14ac:dyDescent="0.2">
      <c r="A11" s="23" t="s">
        <v>147</v>
      </c>
      <c r="B11" s="8" t="s">
        <v>35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v>1</v>
      </c>
      <c r="N11" s="4">
        <v>1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5">
        <f t="shared" si="0"/>
        <v>7</v>
      </c>
    </row>
    <row r="12" spans="1:23" ht="20" customHeight="1" x14ac:dyDescent="0.2">
      <c r="A12" s="23" t="s">
        <v>150</v>
      </c>
      <c r="B12" s="8" t="s">
        <v>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5">
        <f t="shared" si="0"/>
        <v>1</v>
      </c>
    </row>
    <row r="13" spans="1:23" ht="20" customHeight="1" x14ac:dyDescent="0.2">
      <c r="A13" s="23" t="s">
        <v>153</v>
      </c>
      <c r="B13" s="8" t="s">
        <v>30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5">
        <f t="shared" si="0"/>
        <v>1</v>
      </c>
    </row>
    <row r="14" spans="1:23" ht="20" customHeight="1" x14ac:dyDescent="0.2">
      <c r="A14" s="23" t="s">
        <v>160</v>
      </c>
      <c r="B14" s="8" t="s">
        <v>41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5">
        <f t="shared" si="0"/>
        <v>0</v>
      </c>
    </row>
    <row r="15" spans="1:23" ht="20" customHeight="1" x14ac:dyDescent="0.2">
      <c r="A15" s="23" t="s">
        <v>146</v>
      </c>
      <c r="B15" s="8" t="s">
        <v>22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5">
        <f t="shared" si="0"/>
        <v>0</v>
      </c>
    </row>
    <row r="16" spans="1:23" ht="20" customHeight="1" x14ac:dyDescent="0.2">
      <c r="A16" s="23" t="s">
        <v>47</v>
      </c>
      <c r="B16" s="8" t="s">
        <v>25</v>
      </c>
      <c r="C16" s="4">
        <v>0</v>
      </c>
      <c r="D16" s="4">
        <v>1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5">
        <f t="shared" si="0"/>
        <v>4</v>
      </c>
    </row>
    <row r="17" spans="1:23" ht="20" customHeight="1" x14ac:dyDescent="0.2">
      <c r="A17" s="23" t="s">
        <v>135</v>
      </c>
      <c r="B17" s="8" t="s">
        <v>19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5">
        <f t="shared" si="0"/>
        <v>3</v>
      </c>
    </row>
    <row r="18" spans="1:23" ht="20" customHeight="1" x14ac:dyDescent="0.2">
      <c r="A18" s="23" t="s">
        <v>140</v>
      </c>
      <c r="B18" s="8" t="s">
        <v>16</v>
      </c>
      <c r="C18" s="4">
        <v>0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0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0</v>
      </c>
      <c r="V18" s="4">
        <v>0</v>
      </c>
      <c r="W18" s="5">
        <f t="shared" si="0"/>
        <v>16</v>
      </c>
    </row>
    <row r="19" spans="1:23" ht="20" customHeight="1" x14ac:dyDescent="0.2">
      <c r="A19" s="23" t="s">
        <v>139</v>
      </c>
      <c r="B19" s="8" t="s">
        <v>42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5">
        <f t="shared" si="0"/>
        <v>0</v>
      </c>
    </row>
    <row r="20" spans="1:23" ht="20" customHeight="1" x14ac:dyDescent="0.2">
      <c r="A20" s="23" t="s">
        <v>51</v>
      </c>
      <c r="B20" s="8" t="s">
        <v>38</v>
      </c>
      <c r="C20" s="4">
        <v>0</v>
      </c>
      <c r="D20" s="4">
        <v>1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0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5">
        <f t="shared" si="0"/>
        <v>10</v>
      </c>
    </row>
    <row r="21" spans="1:23" ht="20" customHeight="1" x14ac:dyDescent="0.2">
      <c r="A21" s="23" t="s">
        <v>45</v>
      </c>
      <c r="B21" s="8" t="s">
        <v>36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5">
        <f t="shared" si="0"/>
        <v>0</v>
      </c>
    </row>
    <row r="22" spans="1:23" ht="20" customHeight="1" x14ac:dyDescent="0.2">
      <c r="A22" s="23" t="s">
        <v>159</v>
      </c>
      <c r="B22" s="8" t="s">
        <v>26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5">
        <f t="shared" si="0"/>
        <v>2</v>
      </c>
    </row>
    <row r="23" spans="1:23" ht="20" customHeight="1" x14ac:dyDescent="0.2">
      <c r="A23" s="23" t="s">
        <v>145</v>
      </c>
      <c r="B23" s="8" t="s">
        <v>20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5">
        <f t="shared" si="0"/>
        <v>1</v>
      </c>
    </row>
    <row r="24" spans="1:23" ht="20" customHeight="1" x14ac:dyDescent="0.2">
      <c r="A24" s="23" t="s">
        <v>149</v>
      </c>
      <c r="B24" s="8" t="s">
        <v>18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5">
        <f t="shared" si="0"/>
        <v>0</v>
      </c>
    </row>
    <row r="25" spans="1:23" ht="20" customHeight="1" x14ac:dyDescent="0.2">
      <c r="A25" s="23" t="s">
        <v>142</v>
      </c>
      <c r="B25" s="8" t="s">
        <v>21</v>
      </c>
      <c r="C25" s="4">
        <v>0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1</v>
      </c>
      <c r="K25" s="4">
        <v>0</v>
      </c>
      <c r="L25" s="4">
        <v>0</v>
      </c>
      <c r="M25" s="4">
        <v>1</v>
      </c>
      <c r="N25" s="4">
        <v>1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5">
        <f t="shared" si="0"/>
        <v>6</v>
      </c>
    </row>
    <row r="26" spans="1:23" ht="20" customHeight="1" x14ac:dyDescent="0.2">
      <c r="A26" s="23" t="s">
        <v>148</v>
      </c>
      <c r="B26" s="8" t="s">
        <v>10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5">
        <f t="shared" si="0"/>
        <v>6</v>
      </c>
    </row>
    <row r="27" spans="1:23" ht="20" customHeight="1" x14ac:dyDescent="0.2">
      <c r="A27" s="23" t="s">
        <v>154</v>
      </c>
      <c r="B27" s="8" t="s">
        <v>11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5">
        <f t="shared" si="0"/>
        <v>0</v>
      </c>
    </row>
    <row r="28" spans="1:23" ht="20" customHeight="1" x14ac:dyDescent="0.2">
      <c r="A28" s="23" t="s">
        <v>151</v>
      </c>
      <c r="B28" s="8" t="s">
        <v>37</v>
      </c>
      <c r="C28" s="4">
        <v>0</v>
      </c>
      <c r="D28" s="4">
        <v>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1</v>
      </c>
      <c r="W28" s="5">
        <f t="shared" si="0"/>
        <v>3</v>
      </c>
    </row>
    <row r="29" spans="1:23" ht="20" customHeight="1" x14ac:dyDescent="0.2">
      <c r="A29" s="23" t="s">
        <v>156</v>
      </c>
      <c r="B29" s="8" t="s">
        <v>40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5">
        <f t="shared" si="0"/>
        <v>0</v>
      </c>
    </row>
    <row r="30" spans="1:23" ht="20" customHeight="1" x14ac:dyDescent="0.2">
      <c r="A30" s="23" t="s">
        <v>157</v>
      </c>
      <c r="B30" s="8" t="s">
        <v>15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  <c r="U30" s="4">
        <v>0</v>
      </c>
      <c r="V30" s="4">
        <v>0</v>
      </c>
      <c r="W30" s="5">
        <f t="shared" si="0"/>
        <v>1</v>
      </c>
    </row>
    <row r="31" spans="1:23" ht="20" customHeight="1" x14ac:dyDescent="0.2">
      <c r="A31" s="23" t="s">
        <v>143</v>
      </c>
      <c r="B31" s="8" t="s">
        <v>32</v>
      </c>
      <c r="C31" s="4">
        <v>0</v>
      </c>
      <c r="D31" s="4">
        <v>1</v>
      </c>
      <c r="E31" s="4">
        <v>0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1</v>
      </c>
      <c r="W31" s="5">
        <f t="shared" si="0"/>
        <v>9</v>
      </c>
    </row>
    <row r="32" spans="1:23" ht="20" customHeight="1" x14ac:dyDescent="0.2">
      <c r="A32" s="23" t="s">
        <v>158</v>
      </c>
      <c r="B32" s="8" t="s">
        <v>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5">
        <f t="shared" si="0"/>
        <v>0</v>
      </c>
    </row>
    <row r="33" spans="1:23" ht="20" customHeight="1" x14ac:dyDescent="0.2">
      <c r="A33" s="23" t="s">
        <v>152</v>
      </c>
      <c r="B33" s="8" t="s">
        <v>39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1</v>
      </c>
      <c r="W33" s="5">
        <f t="shared" si="0"/>
        <v>2</v>
      </c>
    </row>
    <row r="34" spans="1:23" ht="20" customHeight="1" x14ac:dyDescent="0.2">
      <c r="A34" s="23" t="s">
        <v>49</v>
      </c>
      <c r="B34" s="8" t="s">
        <v>33</v>
      </c>
      <c r="C34" s="4">
        <v>0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</v>
      </c>
      <c r="W34" s="5">
        <f t="shared" si="0"/>
        <v>5</v>
      </c>
    </row>
    <row r="35" spans="1:23" ht="20" customHeight="1" x14ac:dyDescent="0.2">
      <c r="A35" s="23" t="s">
        <v>138</v>
      </c>
      <c r="B35" s="8" t="s">
        <v>14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5">
        <f t="shared" si="0"/>
        <v>0</v>
      </c>
    </row>
    <row r="36" spans="1:23" ht="20" customHeight="1" x14ac:dyDescent="0.2">
      <c r="A36" s="23" t="s">
        <v>137</v>
      </c>
      <c r="B36" s="8" t="s">
        <v>34</v>
      </c>
      <c r="C36" s="4">
        <v>0</v>
      </c>
      <c r="D36" s="4">
        <v>1</v>
      </c>
      <c r="E36" s="4">
        <v>0</v>
      </c>
      <c r="F36" s="4">
        <v>1</v>
      </c>
      <c r="G36" s="4">
        <v>0</v>
      </c>
      <c r="H36" s="4">
        <v>0</v>
      </c>
      <c r="I36" s="4">
        <v>1</v>
      </c>
      <c r="J36" s="4">
        <v>1</v>
      </c>
      <c r="K36" s="4">
        <v>1</v>
      </c>
      <c r="L36" s="4">
        <v>1</v>
      </c>
      <c r="M36" s="4">
        <v>0</v>
      </c>
      <c r="N36" s="4">
        <v>1</v>
      </c>
      <c r="O36" s="4">
        <v>1</v>
      </c>
      <c r="P36" s="4">
        <v>0</v>
      </c>
      <c r="Q36" s="4">
        <v>0</v>
      </c>
      <c r="R36" s="4">
        <v>1</v>
      </c>
      <c r="S36" s="4">
        <v>0</v>
      </c>
      <c r="T36" s="4">
        <v>0</v>
      </c>
      <c r="U36" s="4">
        <v>1</v>
      </c>
      <c r="V36" s="4">
        <v>1</v>
      </c>
      <c r="W36" s="5">
        <f t="shared" si="0"/>
        <v>11</v>
      </c>
    </row>
    <row r="37" spans="1:23" ht="20" customHeight="1" x14ac:dyDescent="0.2">
      <c r="A37" s="23" t="s">
        <v>144</v>
      </c>
      <c r="B37" s="8" t="s">
        <v>29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5">
        <f t="shared" si="0"/>
        <v>0</v>
      </c>
    </row>
    <row r="38" spans="1:23" ht="20" customHeight="1" x14ac:dyDescent="0.2">
      <c r="A38" s="23" t="s">
        <v>136</v>
      </c>
      <c r="B38" s="8" t="s">
        <v>31</v>
      </c>
      <c r="C38" s="4">
        <v>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5">
        <f t="shared" si="0"/>
        <v>1</v>
      </c>
    </row>
  </sheetData>
  <sortState ref="A3:W38">
    <sortCondition ref="A3:A38"/>
  </sortState>
  <mergeCells count="5">
    <mergeCell ref="A1:A2"/>
    <mergeCell ref="B1:B2"/>
    <mergeCell ref="C1:L1"/>
    <mergeCell ref="M1:V1"/>
    <mergeCell ref="W1:W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Q38"/>
  <sheetViews>
    <sheetView workbookViewId="0">
      <pane ySplit="2" topLeftCell="A3" activePane="bottomLeft" state="frozen"/>
      <selection pane="bottomLeft" sqref="A1:A2"/>
    </sheetView>
  </sheetViews>
  <sheetFormatPr baseColWidth="10" defaultColWidth="8.83203125" defaultRowHeight="20" customHeight="1" x14ac:dyDescent="0.2"/>
  <cols>
    <col min="1" max="1" width="22.83203125" style="13" customWidth="1"/>
    <col min="2" max="2" width="10.6640625" style="10" hidden="1" customWidth="1"/>
    <col min="3" max="16" width="14.6640625" style="7" customWidth="1"/>
    <col min="17" max="17" width="12.6640625" style="6" customWidth="1"/>
    <col min="18" max="16384" width="8.83203125" style="6"/>
  </cols>
  <sheetData>
    <row r="1" spans="1:17" s="3" customFormat="1" ht="20" customHeight="1" x14ac:dyDescent="0.2">
      <c r="A1" s="25" t="s">
        <v>4</v>
      </c>
      <c r="B1" s="25" t="s">
        <v>6</v>
      </c>
      <c r="C1" s="27" t="s">
        <v>101</v>
      </c>
      <c r="D1" s="28"/>
      <c r="E1" s="28"/>
      <c r="F1" s="28"/>
      <c r="G1" s="28"/>
      <c r="H1" s="28"/>
      <c r="I1" s="27" t="s">
        <v>102</v>
      </c>
      <c r="J1" s="28"/>
      <c r="K1" s="28"/>
      <c r="L1" s="28"/>
      <c r="M1" s="28"/>
      <c r="N1" s="28"/>
      <c r="O1" s="28"/>
      <c r="P1" s="28"/>
      <c r="Q1" s="25" t="s">
        <v>5</v>
      </c>
    </row>
    <row r="2" spans="1:17" s="3" customFormat="1" ht="40.25" customHeight="1" x14ac:dyDescent="0.2">
      <c r="A2" s="26"/>
      <c r="B2" s="26"/>
      <c r="C2" s="12" t="s">
        <v>103</v>
      </c>
      <c r="D2" s="12" t="s">
        <v>104</v>
      </c>
      <c r="E2" s="12" t="s">
        <v>105</v>
      </c>
      <c r="F2" s="12" t="s">
        <v>106</v>
      </c>
      <c r="G2" s="12" t="s">
        <v>107</v>
      </c>
      <c r="H2" s="12" t="s">
        <v>108</v>
      </c>
      <c r="I2" s="3" t="s">
        <v>109</v>
      </c>
      <c r="J2" s="12" t="s">
        <v>110</v>
      </c>
      <c r="K2" s="12" t="s">
        <v>111</v>
      </c>
      <c r="L2" s="12" t="s">
        <v>112</v>
      </c>
      <c r="M2" s="12" t="s">
        <v>113</v>
      </c>
      <c r="N2" s="12" t="s">
        <v>114</v>
      </c>
      <c r="O2" s="12" t="s">
        <v>115</v>
      </c>
      <c r="P2" s="12" t="s">
        <v>116</v>
      </c>
      <c r="Q2" s="30"/>
    </row>
    <row r="3" spans="1:17" ht="20" customHeight="1" x14ac:dyDescent="0.2">
      <c r="A3" s="23" t="s">
        <v>50</v>
      </c>
      <c r="B3" s="8" t="s">
        <v>23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5">
        <f t="shared" ref="Q3:Q38" si="0">ROUND(SUM(C3:P3),0)</f>
        <v>0</v>
      </c>
    </row>
    <row r="4" spans="1:17" ht="20" customHeight="1" x14ac:dyDescent="0.2">
      <c r="A4" s="23" t="s">
        <v>46</v>
      </c>
      <c r="B4" s="8" t="s">
        <v>43</v>
      </c>
      <c r="C4" s="4">
        <v>2</v>
      </c>
      <c r="D4" s="4">
        <v>2</v>
      </c>
      <c r="E4" s="4">
        <v>0</v>
      </c>
      <c r="F4" s="4">
        <v>2</v>
      </c>
      <c r="G4" s="4">
        <v>2</v>
      </c>
      <c r="H4" s="4">
        <v>2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0</v>
      </c>
      <c r="Q4" s="5">
        <f t="shared" si="0"/>
        <v>17</v>
      </c>
    </row>
    <row r="5" spans="1:17" ht="20" customHeight="1" x14ac:dyDescent="0.2">
      <c r="A5" s="23" t="s">
        <v>155</v>
      </c>
      <c r="B5" s="8" t="s">
        <v>13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0.5</v>
      </c>
      <c r="J5" s="4">
        <v>0.3</v>
      </c>
      <c r="K5" s="4">
        <v>0.5</v>
      </c>
      <c r="L5" s="4">
        <v>0</v>
      </c>
      <c r="M5" s="4">
        <v>0.5</v>
      </c>
      <c r="N5" s="4">
        <v>1</v>
      </c>
      <c r="O5" s="4">
        <v>1</v>
      </c>
      <c r="P5" s="4">
        <v>1</v>
      </c>
      <c r="Q5" s="5">
        <f t="shared" si="0"/>
        <v>5</v>
      </c>
    </row>
    <row r="6" spans="1:17" ht="20" customHeight="1" x14ac:dyDescent="0.2">
      <c r="A6" s="23" t="s">
        <v>48</v>
      </c>
      <c r="B6" s="8" t="s">
        <v>8</v>
      </c>
      <c r="C6" s="4">
        <v>2</v>
      </c>
      <c r="D6" s="4">
        <v>1</v>
      </c>
      <c r="E6" s="4">
        <v>2</v>
      </c>
      <c r="F6" s="4">
        <v>2</v>
      </c>
      <c r="G6" s="4">
        <v>2</v>
      </c>
      <c r="H6" s="4">
        <v>2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5">
        <f t="shared" si="0"/>
        <v>19</v>
      </c>
    </row>
    <row r="7" spans="1:17" ht="20" customHeight="1" x14ac:dyDescent="0.2">
      <c r="A7" s="23" t="s">
        <v>52</v>
      </c>
      <c r="B7" s="8" t="s">
        <v>24</v>
      </c>
      <c r="C7" s="4">
        <v>0</v>
      </c>
      <c r="D7" s="4">
        <v>1</v>
      </c>
      <c r="E7" s="4">
        <v>0</v>
      </c>
      <c r="F7" s="4">
        <v>2</v>
      </c>
      <c r="G7" s="4">
        <v>1</v>
      </c>
      <c r="H7" s="4">
        <v>2</v>
      </c>
      <c r="I7" s="4">
        <v>1</v>
      </c>
      <c r="J7" s="4">
        <v>1</v>
      </c>
      <c r="K7" s="4">
        <v>0</v>
      </c>
      <c r="L7" s="4">
        <v>0</v>
      </c>
      <c r="M7" s="4">
        <v>0</v>
      </c>
      <c r="N7" s="4">
        <v>1</v>
      </c>
      <c r="O7" s="4">
        <v>0.5</v>
      </c>
      <c r="P7" s="4">
        <v>0.5</v>
      </c>
      <c r="Q7" s="5">
        <f t="shared" si="0"/>
        <v>10</v>
      </c>
    </row>
    <row r="8" spans="1:17" ht="20" customHeight="1" x14ac:dyDescent="0.2">
      <c r="A8" s="24" t="s">
        <v>141</v>
      </c>
      <c r="B8" s="16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21">
        <f t="shared" si="0"/>
        <v>0</v>
      </c>
    </row>
    <row r="9" spans="1:17" ht="20" customHeight="1" x14ac:dyDescent="0.2">
      <c r="A9" s="23" t="s">
        <v>53</v>
      </c>
      <c r="B9" s="8" t="s">
        <v>12</v>
      </c>
      <c r="C9" s="4">
        <v>0</v>
      </c>
      <c r="D9" s="4">
        <v>0</v>
      </c>
      <c r="E9" s="4">
        <v>0</v>
      </c>
      <c r="F9" s="4">
        <v>2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1</v>
      </c>
      <c r="O9" s="4">
        <v>1</v>
      </c>
      <c r="P9" s="4">
        <v>0.5</v>
      </c>
      <c r="Q9" s="5">
        <f t="shared" si="0"/>
        <v>9</v>
      </c>
    </row>
    <row r="10" spans="1:17" ht="20" customHeight="1" x14ac:dyDescent="0.2">
      <c r="A10" s="23" t="s">
        <v>44</v>
      </c>
      <c r="B10" s="8" t="s">
        <v>27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0.5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f t="shared" si="0"/>
        <v>1</v>
      </c>
    </row>
    <row r="11" spans="1:17" ht="20" customHeight="1" x14ac:dyDescent="0.2">
      <c r="A11" s="23" t="s">
        <v>147</v>
      </c>
      <c r="B11" s="8" t="s">
        <v>35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0.5</v>
      </c>
      <c r="Q11" s="5">
        <f t="shared" si="0"/>
        <v>20</v>
      </c>
    </row>
    <row r="12" spans="1:17" ht="20" customHeight="1" x14ac:dyDescent="0.2">
      <c r="A12" s="23" t="s">
        <v>150</v>
      </c>
      <c r="B12" s="8" t="s">
        <v>9</v>
      </c>
      <c r="C12" s="4">
        <v>2</v>
      </c>
      <c r="D12" s="4">
        <v>0</v>
      </c>
      <c r="E12" s="4">
        <v>0</v>
      </c>
      <c r="F12" s="4">
        <v>2</v>
      </c>
      <c r="G12" s="4">
        <v>0</v>
      </c>
      <c r="H12" s="4">
        <v>2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1</v>
      </c>
      <c r="O12" s="4">
        <v>1</v>
      </c>
      <c r="P12" s="4">
        <v>0</v>
      </c>
      <c r="Q12" s="5">
        <f t="shared" si="0"/>
        <v>9</v>
      </c>
    </row>
    <row r="13" spans="1:17" ht="20" customHeight="1" x14ac:dyDescent="0.2">
      <c r="A13" s="23" t="s">
        <v>153</v>
      </c>
      <c r="B13" s="8" t="s">
        <v>30</v>
      </c>
      <c r="C13" s="4">
        <v>0</v>
      </c>
      <c r="D13" s="4">
        <v>0</v>
      </c>
      <c r="E13" s="4">
        <v>0</v>
      </c>
      <c r="F13" s="4">
        <v>2</v>
      </c>
      <c r="G13" s="4">
        <v>0</v>
      </c>
      <c r="H13" s="4">
        <v>0</v>
      </c>
      <c r="I13" s="4">
        <v>1</v>
      </c>
      <c r="J13" s="4">
        <v>1</v>
      </c>
      <c r="K13" s="4">
        <v>0</v>
      </c>
      <c r="L13" s="4">
        <v>0</v>
      </c>
      <c r="M13" s="4">
        <v>0</v>
      </c>
      <c r="N13" s="4">
        <v>1</v>
      </c>
      <c r="O13" s="4">
        <v>0.5</v>
      </c>
      <c r="P13" s="4">
        <v>0</v>
      </c>
      <c r="Q13" s="5">
        <f t="shared" si="0"/>
        <v>6</v>
      </c>
    </row>
    <row r="14" spans="1:17" ht="20" customHeight="1" x14ac:dyDescent="0.2">
      <c r="A14" s="23" t="s">
        <v>160</v>
      </c>
      <c r="B14" s="8" t="s">
        <v>41</v>
      </c>
      <c r="C14" s="4">
        <v>0</v>
      </c>
      <c r="D14" s="4">
        <v>1</v>
      </c>
      <c r="E14" s="4">
        <v>0</v>
      </c>
      <c r="F14" s="4">
        <v>2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f t="shared" si="0"/>
        <v>4</v>
      </c>
    </row>
    <row r="15" spans="1:17" ht="20" customHeight="1" x14ac:dyDescent="0.2">
      <c r="A15" s="23" t="s">
        <v>146</v>
      </c>
      <c r="B15" s="8" t="s">
        <v>22</v>
      </c>
      <c r="C15" s="4">
        <v>2</v>
      </c>
      <c r="D15" s="4">
        <v>2</v>
      </c>
      <c r="E15" s="4">
        <v>0</v>
      </c>
      <c r="F15" s="4">
        <v>1</v>
      </c>
      <c r="G15" s="4">
        <v>0</v>
      </c>
      <c r="H15" s="4">
        <v>2</v>
      </c>
      <c r="I15" s="4">
        <v>1</v>
      </c>
      <c r="J15" s="4">
        <v>1</v>
      </c>
      <c r="K15" s="4">
        <v>0</v>
      </c>
      <c r="L15" s="4">
        <v>0</v>
      </c>
      <c r="M15" s="4">
        <v>1</v>
      </c>
      <c r="N15" s="4">
        <v>0.5</v>
      </c>
      <c r="O15" s="4">
        <v>0.5</v>
      </c>
      <c r="P15" s="4">
        <v>1</v>
      </c>
      <c r="Q15" s="5">
        <f t="shared" si="0"/>
        <v>12</v>
      </c>
    </row>
    <row r="16" spans="1:17" ht="20" customHeight="1" x14ac:dyDescent="0.2">
      <c r="A16" s="23" t="s">
        <v>47</v>
      </c>
      <c r="B16" s="8" t="s">
        <v>25</v>
      </c>
      <c r="C16" s="4">
        <v>2</v>
      </c>
      <c r="D16" s="4">
        <v>0</v>
      </c>
      <c r="E16" s="4">
        <v>0</v>
      </c>
      <c r="F16" s="4">
        <v>2</v>
      </c>
      <c r="G16" s="4">
        <v>2</v>
      </c>
      <c r="H16" s="4">
        <v>2</v>
      </c>
      <c r="I16" s="4">
        <v>1</v>
      </c>
      <c r="J16" s="4">
        <v>1</v>
      </c>
      <c r="K16" s="4">
        <v>1</v>
      </c>
      <c r="L16" s="4">
        <v>0</v>
      </c>
      <c r="M16" s="4">
        <v>1</v>
      </c>
      <c r="N16" s="4">
        <v>1</v>
      </c>
      <c r="O16" s="4">
        <v>0.5</v>
      </c>
      <c r="P16" s="4">
        <v>0.5</v>
      </c>
      <c r="Q16" s="5">
        <f t="shared" si="0"/>
        <v>14</v>
      </c>
    </row>
    <row r="17" spans="1:17" ht="20" customHeight="1" x14ac:dyDescent="0.2">
      <c r="A17" s="23" t="s">
        <v>135</v>
      </c>
      <c r="B17" s="8" t="s">
        <v>19</v>
      </c>
      <c r="C17" s="4">
        <v>0</v>
      </c>
      <c r="D17" s="4">
        <v>0</v>
      </c>
      <c r="E17" s="4">
        <v>2</v>
      </c>
      <c r="F17" s="4">
        <v>0</v>
      </c>
      <c r="G17" s="4">
        <v>2</v>
      </c>
      <c r="H17" s="4">
        <v>0</v>
      </c>
      <c r="I17" s="4">
        <v>0</v>
      </c>
      <c r="J17" s="4">
        <v>1</v>
      </c>
      <c r="K17" s="4">
        <v>1</v>
      </c>
      <c r="L17" s="4">
        <v>0</v>
      </c>
      <c r="M17" s="4">
        <v>0</v>
      </c>
      <c r="N17" s="4">
        <v>1</v>
      </c>
      <c r="O17" s="4">
        <v>0.5</v>
      </c>
      <c r="P17" s="4">
        <v>1</v>
      </c>
      <c r="Q17" s="5">
        <f t="shared" si="0"/>
        <v>9</v>
      </c>
    </row>
    <row r="18" spans="1:17" ht="20" customHeight="1" x14ac:dyDescent="0.2">
      <c r="A18" s="23" t="s">
        <v>140</v>
      </c>
      <c r="B18" s="8" t="s">
        <v>16</v>
      </c>
      <c r="C18" s="4">
        <v>2</v>
      </c>
      <c r="D18" s="4">
        <v>2</v>
      </c>
      <c r="E18" s="4">
        <v>0</v>
      </c>
      <c r="F18" s="4">
        <v>2</v>
      </c>
      <c r="G18" s="4">
        <v>2</v>
      </c>
      <c r="H18" s="4">
        <v>2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5">
        <f t="shared" si="0"/>
        <v>18</v>
      </c>
    </row>
    <row r="19" spans="1:17" ht="20" customHeight="1" x14ac:dyDescent="0.2">
      <c r="A19" s="23" t="s">
        <v>139</v>
      </c>
      <c r="B19" s="8" t="s">
        <v>42</v>
      </c>
      <c r="C19" s="4">
        <v>2</v>
      </c>
      <c r="D19" s="4">
        <v>2</v>
      </c>
      <c r="E19" s="4">
        <v>0</v>
      </c>
      <c r="F19" s="4">
        <v>2</v>
      </c>
      <c r="G19" s="4">
        <v>2</v>
      </c>
      <c r="H19" s="4">
        <v>2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0.5</v>
      </c>
      <c r="Q19" s="5">
        <f t="shared" si="0"/>
        <v>18</v>
      </c>
    </row>
    <row r="20" spans="1:17" ht="20" customHeight="1" x14ac:dyDescent="0.2">
      <c r="A20" s="23" t="s">
        <v>51</v>
      </c>
      <c r="B20" s="8" t="s">
        <v>38</v>
      </c>
      <c r="C20" s="4">
        <v>2</v>
      </c>
      <c r="D20" s="4">
        <v>2</v>
      </c>
      <c r="E20" s="4">
        <v>0</v>
      </c>
      <c r="F20" s="4">
        <v>2</v>
      </c>
      <c r="G20" s="4">
        <v>2</v>
      </c>
      <c r="H20" s="4">
        <v>2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0.5</v>
      </c>
      <c r="P20" s="4">
        <v>0.5</v>
      </c>
      <c r="Q20" s="5">
        <f t="shared" si="0"/>
        <v>17</v>
      </c>
    </row>
    <row r="21" spans="1:17" ht="20" customHeight="1" x14ac:dyDescent="0.2">
      <c r="A21" s="23" t="s">
        <v>45</v>
      </c>
      <c r="B21" s="8" t="s">
        <v>36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0.5</v>
      </c>
      <c r="L21" s="4">
        <v>0.5</v>
      </c>
      <c r="M21" s="4">
        <v>0.3</v>
      </c>
      <c r="N21" s="4">
        <v>0.3</v>
      </c>
      <c r="O21" s="4">
        <v>0</v>
      </c>
      <c r="P21" s="4">
        <v>0</v>
      </c>
      <c r="Q21" s="5">
        <f t="shared" si="0"/>
        <v>3</v>
      </c>
    </row>
    <row r="22" spans="1:17" ht="20" customHeight="1" x14ac:dyDescent="0.2">
      <c r="A22" s="23" t="s">
        <v>159</v>
      </c>
      <c r="B22" s="8" t="s">
        <v>26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0.5</v>
      </c>
      <c r="L22" s="4">
        <v>0</v>
      </c>
      <c r="M22" s="4">
        <v>0.5</v>
      </c>
      <c r="N22" s="4">
        <v>0.25</v>
      </c>
      <c r="O22" s="4">
        <v>0.25</v>
      </c>
      <c r="P22" s="4">
        <v>0.5</v>
      </c>
      <c r="Q22" s="5">
        <f t="shared" si="0"/>
        <v>2</v>
      </c>
    </row>
    <row r="23" spans="1:17" ht="20" customHeight="1" x14ac:dyDescent="0.2">
      <c r="A23" s="23" t="s">
        <v>145</v>
      </c>
      <c r="B23" s="8" t="s">
        <v>20</v>
      </c>
      <c r="C23" s="4">
        <v>2</v>
      </c>
      <c r="D23" s="4">
        <v>0</v>
      </c>
      <c r="E23" s="4">
        <v>0</v>
      </c>
      <c r="F23" s="4">
        <v>2</v>
      </c>
      <c r="G23" s="4">
        <v>0</v>
      </c>
      <c r="H23" s="4">
        <v>2</v>
      </c>
      <c r="I23" s="4">
        <v>1</v>
      </c>
      <c r="J23" s="4">
        <v>1</v>
      </c>
      <c r="K23" s="4">
        <v>0</v>
      </c>
      <c r="L23" s="4">
        <v>0</v>
      </c>
      <c r="M23" s="4">
        <v>1</v>
      </c>
      <c r="N23" s="4">
        <v>0.5</v>
      </c>
      <c r="O23" s="4">
        <v>0.5</v>
      </c>
      <c r="P23" s="4">
        <v>1</v>
      </c>
      <c r="Q23" s="5">
        <f t="shared" si="0"/>
        <v>11</v>
      </c>
    </row>
    <row r="24" spans="1:17" ht="20" customHeight="1" x14ac:dyDescent="0.2">
      <c r="A24" s="23" t="s">
        <v>149</v>
      </c>
      <c r="B24" s="8" t="s">
        <v>18</v>
      </c>
      <c r="C24" s="4">
        <v>1</v>
      </c>
      <c r="D24" s="4">
        <v>0</v>
      </c>
      <c r="E24" s="4">
        <v>0</v>
      </c>
      <c r="F24" s="4">
        <v>1</v>
      </c>
      <c r="G24" s="4">
        <v>1</v>
      </c>
      <c r="H24" s="4">
        <v>2</v>
      </c>
      <c r="I24" s="4">
        <v>0.5</v>
      </c>
      <c r="J24" s="4">
        <v>1</v>
      </c>
      <c r="K24" s="4">
        <v>0.5</v>
      </c>
      <c r="L24" s="4">
        <v>0</v>
      </c>
      <c r="M24" s="4">
        <v>0.5</v>
      </c>
      <c r="N24" s="4">
        <v>0</v>
      </c>
      <c r="O24" s="4">
        <v>0</v>
      </c>
      <c r="P24" s="4">
        <v>0</v>
      </c>
      <c r="Q24" s="5">
        <f t="shared" si="0"/>
        <v>8</v>
      </c>
    </row>
    <row r="25" spans="1:17" ht="20" customHeight="1" x14ac:dyDescent="0.2">
      <c r="A25" s="23" t="s">
        <v>142</v>
      </c>
      <c r="B25" s="8" t="s">
        <v>21</v>
      </c>
      <c r="C25" s="4">
        <v>2</v>
      </c>
      <c r="D25" s="4">
        <v>2</v>
      </c>
      <c r="E25" s="4">
        <v>0</v>
      </c>
      <c r="F25" s="4">
        <v>2</v>
      </c>
      <c r="G25" s="4">
        <v>2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1</v>
      </c>
      <c r="N25" s="4">
        <v>0.5</v>
      </c>
      <c r="O25" s="4">
        <v>1</v>
      </c>
      <c r="P25" s="4">
        <v>0</v>
      </c>
      <c r="Q25" s="5">
        <f t="shared" si="0"/>
        <v>12</v>
      </c>
    </row>
    <row r="26" spans="1:17" ht="20" customHeight="1" x14ac:dyDescent="0.2">
      <c r="A26" s="23" t="s">
        <v>148</v>
      </c>
      <c r="B26" s="8" t="s">
        <v>10</v>
      </c>
      <c r="C26" s="4">
        <v>2</v>
      </c>
      <c r="D26" s="4">
        <v>0</v>
      </c>
      <c r="E26" s="4">
        <v>0</v>
      </c>
      <c r="F26" s="4">
        <v>2</v>
      </c>
      <c r="G26" s="4">
        <v>2</v>
      </c>
      <c r="H26" s="4">
        <v>0</v>
      </c>
      <c r="I26" s="4">
        <v>0</v>
      </c>
      <c r="J26" s="4">
        <v>1</v>
      </c>
      <c r="K26" s="4">
        <v>1</v>
      </c>
      <c r="L26" s="4">
        <v>0</v>
      </c>
      <c r="M26" s="4">
        <v>1</v>
      </c>
      <c r="N26" s="4">
        <v>1</v>
      </c>
      <c r="O26" s="4">
        <v>1</v>
      </c>
      <c r="P26" s="4">
        <v>1</v>
      </c>
      <c r="Q26" s="5">
        <f t="shared" si="0"/>
        <v>12</v>
      </c>
    </row>
    <row r="27" spans="1:17" ht="20" customHeight="1" x14ac:dyDescent="0.2">
      <c r="A27" s="23" t="s">
        <v>154</v>
      </c>
      <c r="B27" s="8" t="s">
        <v>11</v>
      </c>
      <c r="C27" s="4">
        <v>2</v>
      </c>
      <c r="D27" s="4">
        <v>0</v>
      </c>
      <c r="E27" s="4">
        <v>0</v>
      </c>
      <c r="F27" s="4">
        <v>1</v>
      </c>
      <c r="G27" s="4">
        <v>0</v>
      </c>
      <c r="H27" s="4">
        <v>0</v>
      </c>
      <c r="I27" s="4">
        <v>1</v>
      </c>
      <c r="J27" s="4">
        <v>1</v>
      </c>
      <c r="K27" s="4">
        <v>0</v>
      </c>
      <c r="L27" s="4">
        <v>0</v>
      </c>
      <c r="M27" s="4">
        <v>1</v>
      </c>
      <c r="N27" s="4">
        <v>1</v>
      </c>
      <c r="O27" s="4">
        <v>0.5</v>
      </c>
      <c r="P27" s="4">
        <v>0</v>
      </c>
      <c r="Q27" s="5">
        <f t="shared" si="0"/>
        <v>8</v>
      </c>
    </row>
    <row r="28" spans="1:17" ht="20" customHeight="1" x14ac:dyDescent="0.2">
      <c r="A28" s="23" t="s">
        <v>151</v>
      </c>
      <c r="B28" s="8" t="s">
        <v>37</v>
      </c>
      <c r="C28" s="4">
        <v>2</v>
      </c>
      <c r="D28" s="4">
        <v>2</v>
      </c>
      <c r="E28" s="4">
        <v>0</v>
      </c>
      <c r="F28" s="4">
        <v>2</v>
      </c>
      <c r="G28" s="4">
        <v>0</v>
      </c>
      <c r="H28" s="4">
        <v>2</v>
      </c>
      <c r="I28" s="4">
        <v>1</v>
      </c>
      <c r="J28" s="4">
        <v>1</v>
      </c>
      <c r="K28" s="4">
        <v>0</v>
      </c>
      <c r="L28" s="4">
        <v>0</v>
      </c>
      <c r="M28" s="4">
        <v>1</v>
      </c>
      <c r="N28" s="4">
        <v>1</v>
      </c>
      <c r="O28" s="4">
        <v>1</v>
      </c>
      <c r="P28" s="4">
        <v>0.5</v>
      </c>
      <c r="Q28" s="5">
        <f t="shared" si="0"/>
        <v>14</v>
      </c>
    </row>
    <row r="29" spans="1:17" ht="20" customHeight="1" x14ac:dyDescent="0.2">
      <c r="A29" s="23" t="s">
        <v>156</v>
      </c>
      <c r="B29" s="8" t="s">
        <v>40</v>
      </c>
      <c r="C29" s="4">
        <v>0.5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5">
        <f t="shared" si="0"/>
        <v>1</v>
      </c>
    </row>
    <row r="30" spans="1:17" ht="20" customHeight="1" x14ac:dyDescent="0.2">
      <c r="A30" s="23" t="s">
        <v>157</v>
      </c>
      <c r="B30" s="8" t="s">
        <v>15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5">
        <f t="shared" si="0"/>
        <v>0</v>
      </c>
    </row>
    <row r="31" spans="1:17" ht="20" customHeight="1" x14ac:dyDescent="0.2">
      <c r="A31" s="23" t="s">
        <v>143</v>
      </c>
      <c r="B31" s="8" t="s">
        <v>32</v>
      </c>
      <c r="C31" s="4">
        <v>0</v>
      </c>
      <c r="D31" s="4">
        <v>2</v>
      </c>
      <c r="E31" s="4">
        <v>0</v>
      </c>
      <c r="F31" s="4">
        <v>2</v>
      </c>
      <c r="G31" s="4">
        <v>2</v>
      </c>
      <c r="H31" s="4">
        <v>2</v>
      </c>
      <c r="I31" s="4">
        <v>1</v>
      </c>
      <c r="J31" s="4">
        <v>1</v>
      </c>
      <c r="K31" s="4">
        <v>0.3</v>
      </c>
      <c r="L31" s="4">
        <v>0</v>
      </c>
      <c r="M31" s="4">
        <v>0.5</v>
      </c>
      <c r="N31" s="4">
        <v>0.5</v>
      </c>
      <c r="O31" s="4">
        <v>1</v>
      </c>
      <c r="P31" s="4">
        <v>1</v>
      </c>
      <c r="Q31" s="5">
        <f t="shared" si="0"/>
        <v>13</v>
      </c>
    </row>
    <row r="32" spans="1:17" ht="20" customHeight="1" x14ac:dyDescent="0.2">
      <c r="A32" s="23" t="s">
        <v>158</v>
      </c>
      <c r="B32" s="8" t="s">
        <v>7</v>
      </c>
      <c r="C32" s="4">
        <v>2</v>
      </c>
      <c r="D32" s="4">
        <v>0</v>
      </c>
      <c r="E32" s="4">
        <v>0</v>
      </c>
      <c r="F32" s="4">
        <v>2</v>
      </c>
      <c r="G32" s="4">
        <v>0</v>
      </c>
      <c r="H32" s="4">
        <v>0</v>
      </c>
      <c r="I32" s="4">
        <v>1</v>
      </c>
      <c r="J32" s="4">
        <v>1</v>
      </c>
      <c r="K32" s="4">
        <v>0</v>
      </c>
      <c r="L32" s="4">
        <v>1</v>
      </c>
      <c r="M32" s="4">
        <v>1</v>
      </c>
      <c r="N32" s="4">
        <v>0.5</v>
      </c>
      <c r="O32" s="4">
        <v>0.5</v>
      </c>
      <c r="P32" s="4">
        <v>0</v>
      </c>
      <c r="Q32" s="5">
        <f t="shared" si="0"/>
        <v>9</v>
      </c>
    </row>
    <row r="33" spans="1:17" ht="20" customHeight="1" x14ac:dyDescent="0.2">
      <c r="A33" s="24" t="s">
        <v>152</v>
      </c>
      <c r="B33" s="16" t="s">
        <v>39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1">
        <f t="shared" si="0"/>
        <v>0</v>
      </c>
    </row>
    <row r="34" spans="1:17" ht="20" customHeight="1" x14ac:dyDescent="0.2">
      <c r="A34" s="23" t="s">
        <v>49</v>
      </c>
      <c r="B34" s="8" t="s">
        <v>33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  <c r="H34" s="4">
        <v>2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1</v>
      </c>
      <c r="O34" s="4">
        <v>0.5</v>
      </c>
      <c r="P34" s="4">
        <v>0.5</v>
      </c>
      <c r="Q34" s="5">
        <f t="shared" si="0"/>
        <v>6</v>
      </c>
    </row>
    <row r="35" spans="1:17" ht="20" customHeight="1" x14ac:dyDescent="0.2">
      <c r="A35" s="23" t="s">
        <v>138</v>
      </c>
      <c r="B35" s="8" t="s">
        <v>14</v>
      </c>
      <c r="C35" s="4">
        <v>2</v>
      </c>
      <c r="D35" s="4">
        <v>2</v>
      </c>
      <c r="E35" s="4">
        <v>0</v>
      </c>
      <c r="F35" s="4">
        <v>2</v>
      </c>
      <c r="G35" s="4">
        <v>0</v>
      </c>
      <c r="H35" s="4">
        <v>0</v>
      </c>
      <c r="I35" s="4">
        <v>1</v>
      </c>
      <c r="J35" s="4">
        <v>1</v>
      </c>
      <c r="K35" s="4">
        <v>0</v>
      </c>
      <c r="L35" s="4">
        <v>0</v>
      </c>
      <c r="M35" s="4">
        <v>1</v>
      </c>
      <c r="N35" s="4">
        <v>1</v>
      </c>
      <c r="O35" s="4">
        <v>1</v>
      </c>
      <c r="P35" s="4">
        <v>0.5</v>
      </c>
      <c r="Q35" s="5">
        <f t="shared" si="0"/>
        <v>12</v>
      </c>
    </row>
    <row r="36" spans="1:17" ht="20" customHeight="1" x14ac:dyDescent="0.2">
      <c r="A36" s="23" t="s">
        <v>137</v>
      </c>
      <c r="B36" s="8" t="s">
        <v>34</v>
      </c>
      <c r="C36" s="4">
        <v>2</v>
      </c>
      <c r="D36" s="4">
        <v>0</v>
      </c>
      <c r="E36" s="4">
        <v>2</v>
      </c>
      <c r="F36" s="4">
        <v>2</v>
      </c>
      <c r="G36" s="4">
        <v>2</v>
      </c>
      <c r="H36" s="4">
        <v>2</v>
      </c>
      <c r="I36" s="4">
        <v>1</v>
      </c>
      <c r="J36" s="4">
        <v>1</v>
      </c>
      <c r="K36" s="4">
        <v>0</v>
      </c>
      <c r="L36" s="4">
        <v>1</v>
      </c>
      <c r="M36" s="4">
        <v>1</v>
      </c>
      <c r="N36" s="4">
        <v>1</v>
      </c>
      <c r="O36" s="4">
        <v>0.5</v>
      </c>
      <c r="P36" s="4">
        <v>1</v>
      </c>
      <c r="Q36" s="5">
        <f t="shared" si="0"/>
        <v>17</v>
      </c>
    </row>
    <row r="37" spans="1:17" ht="20" customHeight="1" x14ac:dyDescent="0.2">
      <c r="A37" s="23" t="s">
        <v>144</v>
      </c>
      <c r="B37" s="8" t="s">
        <v>29</v>
      </c>
      <c r="C37" s="4">
        <v>2</v>
      </c>
      <c r="D37" s="4">
        <v>2</v>
      </c>
      <c r="E37" s="4">
        <v>0</v>
      </c>
      <c r="F37" s="4">
        <v>1</v>
      </c>
      <c r="G37" s="4">
        <v>0</v>
      </c>
      <c r="H37" s="4">
        <v>2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1</v>
      </c>
      <c r="O37" s="4">
        <v>1</v>
      </c>
      <c r="P37" s="4">
        <v>1</v>
      </c>
      <c r="Q37" s="5">
        <f t="shared" si="0"/>
        <v>12</v>
      </c>
    </row>
    <row r="38" spans="1:17" ht="20" customHeight="1" x14ac:dyDescent="0.2">
      <c r="A38" s="23" t="s">
        <v>136</v>
      </c>
      <c r="B38" s="8" t="s">
        <v>31</v>
      </c>
      <c r="C38" s="4">
        <v>2</v>
      </c>
      <c r="D38" s="4">
        <v>2</v>
      </c>
      <c r="E38" s="4">
        <v>0</v>
      </c>
      <c r="F38" s="4">
        <v>2</v>
      </c>
      <c r="G38" s="4">
        <v>0</v>
      </c>
      <c r="H38" s="4">
        <v>0</v>
      </c>
      <c r="I38" s="4">
        <v>1</v>
      </c>
      <c r="J38" s="4">
        <v>1</v>
      </c>
      <c r="K38" s="4">
        <v>0</v>
      </c>
      <c r="L38" s="4">
        <v>0</v>
      </c>
      <c r="M38" s="4">
        <v>1</v>
      </c>
      <c r="N38" s="4">
        <v>1</v>
      </c>
      <c r="O38" s="4">
        <v>1</v>
      </c>
      <c r="P38" s="4">
        <v>0.5</v>
      </c>
      <c r="Q38" s="5">
        <f t="shared" si="0"/>
        <v>12</v>
      </c>
    </row>
  </sheetData>
  <sortState ref="A3:Q38">
    <sortCondition ref="A3:A38"/>
  </sortState>
  <mergeCells count="5">
    <mergeCell ref="A1:A2"/>
    <mergeCell ref="B1:B2"/>
    <mergeCell ref="C1:H1"/>
    <mergeCell ref="I1:P1"/>
    <mergeCell ref="Q1:Q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T26"/>
  <sheetViews>
    <sheetView workbookViewId="0">
      <pane ySplit="2" topLeftCell="A3" activePane="bottomLeft" state="frozen"/>
      <selection pane="bottomLeft" sqref="A1:A2"/>
    </sheetView>
  </sheetViews>
  <sheetFormatPr baseColWidth="10" defaultColWidth="8.83203125" defaultRowHeight="20" customHeight="1" x14ac:dyDescent="0.2"/>
  <cols>
    <col min="1" max="1" width="22.83203125" style="13" customWidth="1"/>
    <col min="2" max="2" width="10.6640625" style="10" hidden="1" customWidth="1"/>
    <col min="3" max="11" width="14.6640625" style="7" customWidth="1"/>
    <col min="12" max="12" width="14.6640625" style="11" customWidth="1"/>
    <col min="13" max="19" width="14.6640625" style="7" customWidth="1"/>
    <col min="20" max="20" width="12.6640625" style="6" customWidth="1"/>
    <col min="21" max="16384" width="8.83203125" style="6"/>
  </cols>
  <sheetData>
    <row r="1" spans="1:20" s="3" customFormat="1" ht="20" customHeight="1" x14ac:dyDescent="0.2">
      <c r="A1" s="25" t="s">
        <v>4</v>
      </c>
      <c r="B1" s="25" t="s">
        <v>6</v>
      </c>
      <c r="C1" s="27" t="s">
        <v>79</v>
      </c>
      <c r="D1" s="28"/>
      <c r="E1" s="28"/>
      <c r="F1" s="28"/>
      <c r="G1" s="28"/>
      <c r="H1" s="28"/>
      <c r="I1" s="28"/>
      <c r="J1" s="28"/>
      <c r="K1" s="28"/>
      <c r="L1" s="27" t="s">
        <v>117</v>
      </c>
      <c r="M1" s="28"/>
      <c r="N1" s="28"/>
      <c r="O1" s="28"/>
      <c r="P1" s="28"/>
      <c r="Q1" s="28"/>
      <c r="R1" s="28"/>
      <c r="S1" s="28"/>
      <c r="T1" s="25" t="s">
        <v>5</v>
      </c>
    </row>
    <row r="2" spans="1:20" s="3" customFormat="1" ht="40.25" customHeight="1" x14ac:dyDescent="0.2">
      <c r="A2" s="26"/>
      <c r="B2" s="26"/>
      <c r="C2" s="12" t="s">
        <v>118</v>
      </c>
      <c r="D2" s="22" t="s">
        <v>119</v>
      </c>
      <c r="E2" s="12" t="s">
        <v>120</v>
      </c>
      <c r="F2" s="12" t="s">
        <v>121</v>
      </c>
      <c r="G2" s="12" t="s">
        <v>122</v>
      </c>
      <c r="H2" s="12" t="s">
        <v>123</v>
      </c>
      <c r="I2" s="12" t="s">
        <v>124</v>
      </c>
      <c r="J2" s="12" t="s">
        <v>125</v>
      </c>
      <c r="K2" s="12" t="s">
        <v>126</v>
      </c>
      <c r="L2" s="14" t="s">
        <v>127</v>
      </c>
      <c r="M2" s="12" t="s">
        <v>128</v>
      </c>
      <c r="N2" s="12" t="s">
        <v>129</v>
      </c>
      <c r="O2" s="12" t="s">
        <v>130</v>
      </c>
      <c r="P2" s="12" t="s">
        <v>131</v>
      </c>
      <c r="Q2" s="12" t="s">
        <v>132</v>
      </c>
      <c r="R2" s="12" t="s">
        <v>133</v>
      </c>
      <c r="S2" s="12" t="s">
        <v>134</v>
      </c>
      <c r="T2" s="30"/>
    </row>
    <row r="3" spans="1:20" ht="20" customHeight="1" x14ac:dyDescent="0.2">
      <c r="A3" s="24" t="s">
        <v>50</v>
      </c>
      <c r="B3" s="1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8"/>
      <c r="M3" s="17">
        <f t="shared" ref="M3:M26" si="0">FLOOR(L3/3, 1)</f>
        <v>0</v>
      </c>
      <c r="N3" s="17"/>
      <c r="O3" s="17"/>
      <c r="P3" s="17"/>
      <c r="Q3" s="17"/>
      <c r="R3" s="17"/>
      <c r="S3" s="17"/>
      <c r="T3" s="21">
        <f t="shared" ref="T3:T26" si="1">SUM(C3:S3)-L3</f>
        <v>0</v>
      </c>
    </row>
    <row r="4" spans="1:20" ht="20" customHeight="1" x14ac:dyDescent="0.2">
      <c r="A4" s="23" t="s">
        <v>46</v>
      </c>
      <c r="B4" s="8" t="s">
        <v>43</v>
      </c>
      <c r="C4" s="4">
        <v>1</v>
      </c>
      <c r="D4" s="4">
        <v>0</v>
      </c>
      <c r="E4" s="4">
        <v>0</v>
      </c>
      <c r="F4" s="4">
        <v>1</v>
      </c>
      <c r="G4" s="4">
        <v>0</v>
      </c>
      <c r="H4" s="4">
        <v>2</v>
      </c>
      <c r="I4" s="4">
        <v>0</v>
      </c>
      <c r="J4" s="4">
        <v>1</v>
      </c>
      <c r="K4" s="4">
        <v>1</v>
      </c>
      <c r="L4" s="9">
        <v>12</v>
      </c>
      <c r="M4" s="4">
        <f t="shared" si="0"/>
        <v>4</v>
      </c>
      <c r="N4" s="4">
        <v>1</v>
      </c>
      <c r="O4" s="4">
        <v>1</v>
      </c>
      <c r="P4" s="4">
        <v>0</v>
      </c>
      <c r="Q4" s="4">
        <v>0</v>
      </c>
      <c r="R4" s="4">
        <v>0</v>
      </c>
      <c r="S4" s="4">
        <v>1</v>
      </c>
      <c r="T4" s="5">
        <f t="shared" si="1"/>
        <v>13</v>
      </c>
    </row>
    <row r="5" spans="1:20" ht="20" customHeight="1" x14ac:dyDescent="0.2">
      <c r="A5" s="24" t="s">
        <v>48</v>
      </c>
      <c r="B5" s="16" t="s">
        <v>8</v>
      </c>
      <c r="C5" s="17"/>
      <c r="D5" s="17"/>
      <c r="E5" s="17"/>
      <c r="F5" s="17"/>
      <c r="G5" s="17"/>
      <c r="H5" s="17"/>
      <c r="I5" s="17"/>
      <c r="J5" s="17"/>
      <c r="K5" s="17"/>
      <c r="L5" s="18"/>
      <c r="M5" s="17">
        <f t="shared" si="0"/>
        <v>0</v>
      </c>
      <c r="N5" s="17"/>
      <c r="O5" s="17"/>
      <c r="P5" s="17"/>
      <c r="Q5" s="17"/>
      <c r="R5" s="17"/>
      <c r="S5" s="17"/>
      <c r="T5" s="21">
        <f t="shared" si="1"/>
        <v>0</v>
      </c>
    </row>
    <row r="6" spans="1:20" ht="20" customHeight="1" x14ac:dyDescent="0.2">
      <c r="A6" s="24" t="s">
        <v>52</v>
      </c>
      <c r="B6" s="16" t="s">
        <v>24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7">
        <f t="shared" si="0"/>
        <v>0</v>
      </c>
      <c r="N6" s="17"/>
      <c r="O6" s="17"/>
      <c r="P6" s="17"/>
      <c r="Q6" s="17"/>
      <c r="R6" s="17"/>
      <c r="S6" s="17"/>
      <c r="T6" s="21">
        <f t="shared" si="1"/>
        <v>0</v>
      </c>
    </row>
    <row r="7" spans="1:20" ht="20" customHeight="1" x14ac:dyDescent="0.2">
      <c r="A7" s="24" t="s">
        <v>141</v>
      </c>
      <c r="B7" s="16" t="s">
        <v>17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7">
        <f t="shared" si="0"/>
        <v>0</v>
      </c>
      <c r="N7" s="17"/>
      <c r="O7" s="17"/>
      <c r="P7" s="17"/>
      <c r="Q7" s="17"/>
      <c r="R7" s="17"/>
      <c r="S7" s="17"/>
      <c r="T7" s="21">
        <f t="shared" si="1"/>
        <v>0</v>
      </c>
    </row>
    <row r="8" spans="1:20" ht="20" customHeight="1" x14ac:dyDescent="0.2">
      <c r="A8" s="24" t="s">
        <v>53</v>
      </c>
      <c r="B8" s="16" t="s">
        <v>12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7">
        <f t="shared" si="0"/>
        <v>0</v>
      </c>
      <c r="N8" s="17"/>
      <c r="O8" s="17"/>
      <c r="P8" s="17"/>
      <c r="Q8" s="17"/>
      <c r="R8" s="17"/>
      <c r="S8" s="17"/>
      <c r="T8" s="21">
        <f t="shared" si="1"/>
        <v>0</v>
      </c>
    </row>
    <row r="9" spans="1:20" ht="20" customHeight="1" x14ac:dyDescent="0.2">
      <c r="A9" s="23" t="s">
        <v>44</v>
      </c>
      <c r="B9" s="8" t="s">
        <v>27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9">
        <v>0</v>
      </c>
      <c r="M9" s="4">
        <f t="shared" si="0"/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5">
        <f t="shared" si="1"/>
        <v>0</v>
      </c>
    </row>
    <row r="10" spans="1:20" ht="20" customHeight="1" x14ac:dyDescent="0.2">
      <c r="A10" s="23" t="s">
        <v>147</v>
      </c>
      <c r="B10" s="8" t="s">
        <v>35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9">
        <v>0</v>
      </c>
      <c r="M10" s="4">
        <f t="shared" si="0"/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5">
        <f t="shared" si="1"/>
        <v>0</v>
      </c>
    </row>
    <row r="11" spans="1:20" ht="20" customHeight="1" x14ac:dyDescent="0.2">
      <c r="A11" s="23" t="s">
        <v>146</v>
      </c>
      <c r="B11" s="8" t="s">
        <v>22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9">
        <v>2</v>
      </c>
      <c r="M11" s="4">
        <f t="shared" si="0"/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5">
        <f t="shared" si="1"/>
        <v>0</v>
      </c>
    </row>
    <row r="12" spans="1:20" ht="20" customHeight="1" x14ac:dyDescent="0.2">
      <c r="A12" s="24" t="s">
        <v>47</v>
      </c>
      <c r="B12" s="16" t="s">
        <v>25</v>
      </c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7">
        <f t="shared" si="0"/>
        <v>0</v>
      </c>
      <c r="N12" s="17"/>
      <c r="O12" s="17"/>
      <c r="P12" s="17"/>
      <c r="Q12" s="17"/>
      <c r="R12" s="17"/>
      <c r="S12" s="17"/>
      <c r="T12" s="21">
        <f t="shared" si="1"/>
        <v>0</v>
      </c>
    </row>
    <row r="13" spans="1:20" ht="20" customHeight="1" x14ac:dyDescent="0.2">
      <c r="A13" s="23" t="s">
        <v>135</v>
      </c>
      <c r="B13" s="8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9">
        <v>5</v>
      </c>
      <c r="M13" s="4">
        <f t="shared" si="0"/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5">
        <f t="shared" si="1"/>
        <v>2</v>
      </c>
    </row>
    <row r="14" spans="1:20" ht="20" customHeight="1" x14ac:dyDescent="0.2">
      <c r="A14" s="23" t="s">
        <v>140</v>
      </c>
      <c r="B14" s="8" t="s">
        <v>16</v>
      </c>
      <c r="C14" s="4">
        <v>1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9">
        <v>1</v>
      </c>
      <c r="M14" s="4">
        <f t="shared" si="0"/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5">
        <f t="shared" si="1"/>
        <v>3</v>
      </c>
    </row>
    <row r="15" spans="1:20" ht="20" customHeight="1" x14ac:dyDescent="0.2">
      <c r="A15" s="23" t="s">
        <v>139</v>
      </c>
      <c r="B15" s="8" t="s">
        <v>42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9">
        <v>3</v>
      </c>
      <c r="M15" s="4">
        <f t="shared" si="0"/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5">
        <f t="shared" si="1"/>
        <v>1</v>
      </c>
    </row>
    <row r="16" spans="1:20" ht="20" customHeight="1" x14ac:dyDescent="0.2">
      <c r="A16" s="23" t="s">
        <v>51</v>
      </c>
      <c r="B16" s="8" t="s">
        <v>38</v>
      </c>
      <c r="C16" s="4">
        <v>0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9">
        <v>3</v>
      </c>
      <c r="M16" s="4">
        <f t="shared" si="0"/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5">
        <f t="shared" si="1"/>
        <v>2</v>
      </c>
    </row>
    <row r="17" spans="1:20" ht="20" customHeight="1" x14ac:dyDescent="0.2">
      <c r="A17" s="24" t="s">
        <v>45</v>
      </c>
      <c r="B17" s="16" t="s">
        <v>36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7">
        <f t="shared" si="0"/>
        <v>0</v>
      </c>
      <c r="N17" s="17"/>
      <c r="O17" s="17"/>
      <c r="P17" s="17"/>
      <c r="Q17" s="17"/>
      <c r="R17" s="17"/>
      <c r="S17" s="17"/>
      <c r="T17" s="21">
        <f t="shared" si="1"/>
        <v>0</v>
      </c>
    </row>
    <row r="18" spans="1:20" ht="20" customHeight="1" x14ac:dyDescent="0.2">
      <c r="A18" s="24" t="s">
        <v>145</v>
      </c>
      <c r="B18" s="16" t="s">
        <v>20</v>
      </c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17">
        <f t="shared" si="0"/>
        <v>0</v>
      </c>
      <c r="N18" s="17"/>
      <c r="O18" s="17"/>
      <c r="P18" s="17"/>
      <c r="Q18" s="17"/>
      <c r="R18" s="17"/>
      <c r="S18" s="17"/>
      <c r="T18" s="21">
        <f t="shared" si="1"/>
        <v>0</v>
      </c>
    </row>
    <row r="19" spans="1:20" ht="20" customHeight="1" x14ac:dyDescent="0.2">
      <c r="A19" s="23" t="s">
        <v>142</v>
      </c>
      <c r="B19" s="8" t="s">
        <v>21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9">
        <v>0</v>
      </c>
      <c r="M19" s="4">
        <f t="shared" si="0"/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5">
        <f t="shared" si="1"/>
        <v>0</v>
      </c>
    </row>
    <row r="20" spans="1:20" ht="20" customHeight="1" x14ac:dyDescent="0.2">
      <c r="A20" s="23" t="s">
        <v>148</v>
      </c>
      <c r="B20" s="8" t="s">
        <v>10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9">
        <v>3</v>
      </c>
      <c r="M20" s="4">
        <f t="shared" si="0"/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5">
        <f t="shared" si="1"/>
        <v>1</v>
      </c>
    </row>
    <row r="21" spans="1:20" ht="20" customHeight="1" x14ac:dyDescent="0.2">
      <c r="A21" s="24" t="s">
        <v>143</v>
      </c>
      <c r="B21" s="16" t="s">
        <v>32</v>
      </c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7">
        <f t="shared" si="0"/>
        <v>0</v>
      </c>
      <c r="N21" s="17"/>
      <c r="O21" s="17"/>
      <c r="P21" s="17"/>
      <c r="Q21" s="17"/>
      <c r="R21" s="17"/>
      <c r="S21" s="17"/>
      <c r="T21" s="21">
        <f t="shared" si="1"/>
        <v>0</v>
      </c>
    </row>
    <row r="22" spans="1:20" ht="20" customHeight="1" x14ac:dyDescent="0.2">
      <c r="A22" s="23" t="s">
        <v>49</v>
      </c>
      <c r="B22" s="8" t="s">
        <v>33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9">
        <v>2</v>
      </c>
      <c r="M22" s="4">
        <f t="shared" si="0"/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5">
        <f t="shared" si="1"/>
        <v>0</v>
      </c>
    </row>
    <row r="23" spans="1:20" ht="20" customHeight="1" x14ac:dyDescent="0.2">
      <c r="A23" s="23" t="s">
        <v>138</v>
      </c>
      <c r="B23" s="8" t="s">
        <v>14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9">
        <v>0</v>
      </c>
      <c r="M23" s="4">
        <f t="shared" si="0"/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5">
        <f t="shared" si="1"/>
        <v>0</v>
      </c>
    </row>
    <row r="24" spans="1:20" ht="20" customHeight="1" x14ac:dyDescent="0.2">
      <c r="A24" s="24" t="s">
        <v>137</v>
      </c>
      <c r="B24" s="16" t="s">
        <v>34</v>
      </c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17">
        <f t="shared" si="0"/>
        <v>0</v>
      </c>
      <c r="N24" s="17"/>
      <c r="O24" s="17"/>
      <c r="P24" s="17"/>
      <c r="Q24" s="17"/>
      <c r="R24" s="17"/>
      <c r="S24" s="17"/>
      <c r="T24" s="21">
        <f t="shared" si="1"/>
        <v>0</v>
      </c>
    </row>
    <row r="25" spans="1:20" ht="20" customHeight="1" x14ac:dyDescent="0.2">
      <c r="A25" s="24" t="s">
        <v>144</v>
      </c>
      <c r="B25" s="16" t="s">
        <v>29</v>
      </c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>
        <f t="shared" si="0"/>
        <v>0</v>
      </c>
      <c r="N25" s="17"/>
      <c r="O25" s="17"/>
      <c r="P25" s="17"/>
      <c r="Q25" s="17"/>
      <c r="R25" s="17"/>
      <c r="S25" s="17"/>
      <c r="T25" s="21">
        <f t="shared" si="1"/>
        <v>0</v>
      </c>
    </row>
    <row r="26" spans="1:20" ht="20" customHeight="1" x14ac:dyDescent="0.2">
      <c r="A26" s="23" t="s">
        <v>136</v>
      </c>
      <c r="B26" s="8" t="s">
        <v>31</v>
      </c>
      <c r="C26" s="4">
        <v>1</v>
      </c>
      <c r="D26" s="4">
        <v>0</v>
      </c>
      <c r="E26" s="4">
        <v>0</v>
      </c>
      <c r="F26" s="4">
        <v>1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9">
        <v>9</v>
      </c>
      <c r="M26" s="4">
        <f t="shared" si="0"/>
        <v>3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5">
        <f t="shared" si="1"/>
        <v>7</v>
      </c>
    </row>
  </sheetData>
  <sortState ref="A3:T26">
    <sortCondition ref="A3:A26"/>
  </sortState>
  <mergeCells count="5">
    <mergeCell ref="A1:A2"/>
    <mergeCell ref="B1:B2"/>
    <mergeCell ref="C1:K1"/>
    <mergeCell ref="L1:S1"/>
    <mergeCell ref="T1:T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Загальне</vt:lpstr>
      <vt:lpstr>Японська мова</vt:lpstr>
      <vt:lpstr>Тенґвар</vt:lpstr>
      <vt:lpstr>Волоф</vt:lpstr>
      <vt:lpstr>Українська мова</vt:lpstr>
      <vt:lpstr>Тлінгітська мова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2015-12-09T10:17:25Z</cp:lastPrinted>
  <dcterms:created xsi:type="dcterms:W3CDTF">2014-03-11T19:42:22Z</dcterms:created>
  <dcterms:modified xsi:type="dcterms:W3CDTF">2016-12-17T11:09:03Z</dcterms:modified>
</cp:coreProperties>
</file>