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/Documents/Linguistics/2019-2020/summer/results/"/>
    </mc:Choice>
  </mc:AlternateContent>
  <xr:revisionPtr revIDLastSave="0" documentId="13_ncr:1_{DAC9F6C5-5644-584C-88EC-24DBECC348A7}" xr6:coauthVersionLast="45" xr6:coauthVersionMax="45" xr10:uidLastSave="{00000000-0000-0000-0000-000000000000}"/>
  <bookViews>
    <workbookView xWindow="0" yWindow="460" windowWidth="30720" windowHeight="17140" xr2:uid="{00000000-000D-0000-FFFF-FFFF00000000}"/>
  </bookViews>
  <sheets>
    <sheet name="Результати" sheetId="1" r:id="rId1"/>
  </sheets>
  <definedNames>
    <definedName name="_xlnm._FilterDatabase" localSheetId="0" hidden="1">Результати!$C$2:$Y$14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N12" i="1"/>
  <c r="S12" i="1"/>
  <c r="T12" i="1" l="1"/>
  <c r="U12" i="1" s="1"/>
  <c r="S10" i="1"/>
  <c r="S11" i="1"/>
  <c r="S7" i="1"/>
  <c r="S9" i="1"/>
  <c r="S14" i="1"/>
  <c r="S13" i="1"/>
  <c r="S4" i="1"/>
  <c r="S3" i="1"/>
  <c r="S6" i="1"/>
  <c r="S8" i="1"/>
  <c r="S5" i="1"/>
  <c r="N10" i="1"/>
  <c r="N11" i="1"/>
  <c r="N7" i="1"/>
  <c r="N9" i="1"/>
  <c r="N14" i="1"/>
  <c r="N13" i="1"/>
  <c r="N4" i="1"/>
  <c r="N3" i="1"/>
  <c r="N6" i="1"/>
  <c r="N8" i="1"/>
  <c r="N5" i="1"/>
  <c r="I9" i="1"/>
  <c r="I11" i="1"/>
  <c r="I4" i="1"/>
  <c r="I7" i="1"/>
  <c r="I14" i="1"/>
  <c r="I5" i="1"/>
  <c r="I10" i="1"/>
  <c r="I13" i="1"/>
  <c r="I6" i="1"/>
  <c r="T4" i="1" l="1"/>
  <c r="U4" i="1" s="1"/>
  <c r="T11" i="1"/>
  <c r="U11" i="1" s="1"/>
  <c r="T14" i="1"/>
  <c r="U14" i="1" s="1"/>
  <c r="T6" i="1"/>
  <c r="U6" i="1" s="1"/>
  <c r="W6" i="1" s="1"/>
  <c r="T9" i="1"/>
  <c r="U9" i="1" s="1"/>
  <c r="T3" i="1"/>
  <c r="T5" i="1"/>
  <c r="U5" i="1" s="1"/>
  <c r="T7" i="1"/>
  <c r="U7" i="1" s="1"/>
  <c r="W7" i="1" s="1"/>
  <c r="T8" i="1"/>
  <c r="T13" i="1"/>
  <c r="U13" i="1" s="1"/>
  <c r="T10" i="1"/>
  <c r="U10" i="1" s="1"/>
</calcChain>
</file>

<file path=xl/sharedStrings.xml><?xml version="1.0" encoding="utf-8"?>
<sst xmlns="http://schemas.openxmlformats.org/spreadsheetml/2006/main" count="96" uniqueCount="53">
  <si>
    <t>Клас</t>
  </si>
  <si>
    <t>Навчальний заклад</t>
  </si>
  <si>
    <t>Учасник</t>
  </si>
  <si>
    <t>№</t>
  </si>
  <si>
    <t>Олімпіада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</si>
  <si>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</si>
  <si>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</si>
  <si>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</si>
  <si>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</si>
  <si>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</si>
  <si>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</si>
  <si>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</si>
  <si>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</si>
  <si>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</si>
  <si>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</si>
  <si>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—</t>
  </si>
  <si>
    <t>О.1</t>
  </si>
  <si>
    <t>О.2</t>
  </si>
  <si>
    <t>О.3</t>
  </si>
  <si>
    <t>О.4</t>
  </si>
  <si>
    <t>О.5</t>
  </si>
  <si>
    <t>Два тури</t>
  </si>
  <si>
    <t>Київ. Технічний ліцей НТУУ «КПІ»</t>
  </si>
  <si>
    <t>З олімпіадою</t>
  </si>
  <si>
    <t>Обозний Максим Васильович</t>
  </si>
  <si>
    <t>Лавров Богдан Дмитрович</t>
  </si>
  <si>
    <t>Столярчук Єлизавета Олександрівна</t>
  </si>
  <si>
    <t>Кривошеєва Дар’я Володимирівна</t>
  </si>
  <si>
    <t>Тимошенко Соломія Сергіївна</t>
  </si>
  <si>
    <t>Петренко Святозар Олександрович</t>
  </si>
  <si>
    <t>Київ. Ліцей № 145</t>
  </si>
  <si>
    <t>Київ. Технічний ліцей Дніпровського району</t>
  </si>
  <si>
    <t>Київ. Український фізико-математичний ліцей</t>
  </si>
  <si>
    <t>Запоріжжя. Гімназія № 28</t>
  </si>
  <si>
    <t>Харків. НВК № 45 «Академічна гімназія»</t>
  </si>
  <si>
    <t>Київ. Європейський колегіум</t>
  </si>
  <si>
    <t>Підсумок</t>
  </si>
  <si>
    <t>Шкель Уляна Юріївна</t>
  </si>
  <si>
    <t>Терещенко Денис Сергійович</t>
  </si>
  <si>
    <t>Матус Надія Андріївна</t>
  </si>
  <si>
    <t>Виклюк Аліна Віталіївна</t>
  </si>
  <si>
    <t>Олизько Михайло Олегович</t>
  </si>
  <si>
    <t>Стопчатий Андрій Вадимович</t>
  </si>
  <si>
    <t>Київ. Спеціалізована школа № 112 ім. Т. Шевченка</t>
  </si>
  <si>
    <t>Київ. Політехнічний ліцей НТУУ «КПІ»</t>
  </si>
  <si>
    <t>Київ. Ліцей № 208</t>
  </si>
  <si>
    <t>Запоріжжя. Ліцей «Логос»</t>
  </si>
  <si>
    <t>Чернівці. Ліцей № 2</t>
  </si>
  <si>
    <t>Жеребкування</t>
  </si>
  <si>
    <t>З жеребкуванням</t>
  </si>
  <si>
    <t>Переможець</t>
  </si>
  <si>
    <t>Резерв</t>
  </si>
  <si>
    <r>
      <rPr>
        <sz val="14"/>
        <color indexed="8"/>
        <rFont val="Calibri"/>
        <family val="2"/>
        <charset val="204"/>
      </rPr>
      <t>Змагання в межах літніх тренувальних зборів 2020 р.</t>
    </r>
    <r>
      <rPr>
        <b/>
        <sz val="12"/>
        <color indexed="8"/>
        <rFont val="Calibri"/>
        <family val="2"/>
        <charset val="204"/>
      </rPr>
      <t xml:space="preserve">
Р</t>
    </r>
    <r>
      <rPr>
        <b/>
        <sz val="13"/>
        <color indexed="8"/>
        <rFont val="Calibri"/>
        <family val="2"/>
        <charset val="204"/>
      </rPr>
      <t>езультати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</si>
</sst>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29"/>
    </tableStyle>
    <tableStyle name="Стиль таблиці 2" pivot="0" count="1" xr9:uid="{00000000-0011-0000-FFFF-FFFF01000000}">
      <tableStyleElement type="first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Y14" totalsRowShown="0" headerRowDxfId="27" dataDxfId="25" headerRowBorderDxfId="26">
  <sortState xmlns:xlrd2="http://schemas.microsoft.com/office/spreadsheetml/2017/richdata2" ref="A3:Y14">
    <sortCondition ref="A2:A14"/>
  </sortState>
  <tableColumns count="25">
    <tableColumn id="1" xr3:uid="{00000000-0010-0000-0000-000001000000}" name="№" dataDxfId="24"/>
    <tableColumn id="3" xr3:uid="{D20C3CD2-FC48-DF46-BFFA-B21A077E6D90}" name="Підсумок" dataDxfId="23"/>
    <tableColumn id="2" xr3:uid="{00000000-0010-0000-0000-000002000000}" name="Учасник" dataDxfId="22"/>
    <tableColumn id="5" xr3:uid="{00000000-0010-0000-0000-000005000000}" name="О.1" dataDxfId="21"/>
    <tableColumn id="6" xr3:uid="{00000000-0010-0000-0000-000006000000}" name="О.2" dataDxfId="20"/>
    <tableColumn id="7" xr3:uid="{00000000-0010-0000-0000-000007000000}" name="О.3" dataDxfId="19"/>
    <tableColumn id="8" xr3:uid="{00000000-0010-0000-0000-000008000000}" name="О.4" dataDxfId="18"/>
    <tableColumn id="9" xr3:uid="{00000000-0010-0000-0000-000009000000}" name="О.5" dataDxfId="17"/>
    <tableColumn id="11" xr3:uid="{00000000-0010-0000-0000-00000B000000}" name="Олімпіада" dataDxfId="16">
      <calculatedColumnFormula>SUM(Таблиця7[[#This Row],[О.1]:[О.5]])</calculatedColumnFormula>
    </tableColumn>
    <tableColumn id="16" xr3:uid="{00000000-0010-0000-0000-000010000000}" name="I.1" dataDxfId="15"/>
    <tableColumn id="17" xr3:uid="{00000000-0010-0000-0000-000011000000}" name="I.2" dataDxfId="14"/>
    <tableColumn id="18" xr3:uid="{00000000-0010-0000-0000-000012000000}" name="I.3" dataDxfId="13"/>
    <tableColumn id="37" xr3:uid="{00000000-0010-0000-0000-000025000000}" name="I.4" dataDxfId="12"/>
    <tableColumn id="20" xr3:uid="{00000000-0010-0000-0000-000014000000}" name="I тур" dataDxfId="11">
      <calculatedColumnFormula>SUM(Таблиця7[[#This Row],[I.1]:[I.4]])</calculatedColumnFormula>
    </tableColumn>
    <tableColumn id="22" xr3:uid="{00000000-0010-0000-0000-000016000000}" name="II.1" dataDxfId="10"/>
    <tableColumn id="23" xr3:uid="{00000000-0010-0000-0000-000017000000}" name="II.2" dataDxfId="9"/>
    <tableColumn id="24" xr3:uid="{00000000-0010-0000-0000-000018000000}" name="II.3" dataDxfId="8"/>
    <tableColumn id="38" xr3:uid="{00000000-0010-0000-0000-000026000000}" name="II.4" dataDxfId="7"/>
    <tableColumn id="26" xr3:uid="{00000000-0010-0000-0000-00001A000000}" name="II тур" dataDxfId="6">
      <calculatedColumnFormula>SUM(Таблиця7[[#This Row],[II.1]:[II.4]])</calculatedColumnFormula>
    </tableColumn>
    <tableColumn id="39" xr3:uid="{00000000-0010-0000-0000-000027000000}" name="Два тури" dataDxfId="5">
      <calculatedColumnFormula>N3+S3</calculatedColumnFormula>
    </tableColumn>
    <tableColumn id="21" xr3:uid="{00000000-0010-0000-0000-000015000000}" name="З олімпіадою" dataDxfId="4">
      <calculatedColumnFormula>T3+I3</calculatedColumnFormula>
    </tableColumn>
    <tableColumn id="4" xr3:uid="{A3C1668D-9139-C042-B4DC-84870563F84B}" name="Жеребкування" dataDxfId="1"/>
    <tableColumn id="10" xr3:uid="{9FCA1472-A230-0546-9CE9-CBAB20D7FD4C}" name="З жеребкуванням" dataDxfId="0"/>
    <tableColumn id="12" xr3:uid="{00000000-0010-0000-0000-00000C000000}" name="Навчальний заклад" dataDxfId="3"/>
    <tableColumn id="13" xr3:uid="{00000000-0010-0000-0000-00000D000000}" name="Клас" dataDxfId="2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"/>
  <sheetViews>
    <sheetView tabSelected="1" zoomScaleNormal="100" workbookViewId="0">
      <selection sqref="A1:Y1"/>
    </sheetView>
  </sheetViews>
  <sheetFormatPr baseColWidth="10" defaultColWidth="8.83203125" defaultRowHeight="18" customHeight="1" x14ac:dyDescent="0.2"/>
  <cols>
    <col min="1" max="1" width="5" style="4" customWidth="1"/>
    <col min="2" max="2" width="12.6640625" style="26" customWidth="1"/>
    <col min="3" max="3" width="31.6640625" style="2" customWidth="1"/>
    <col min="4" max="8" width="6.6640625" style="1" hidden="1" customWidth="1"/>
    <col min="9" max="9" width="12.6640625" style="3" customWidth="1"/>
    <col min="10" max="13" width="6.6640625" style="9" hidden="1" customWidth="1"/>
    <col min="14" max="14" width="12.6640625" style="3" customWidth="1"/>
    <col min="15" max="18" width="6.6640625" style="9" hidden="1" customWidth="1"/>
    <col min="19" max="19" width="12.6640625" style="3" customWidth="1"/>
    <col min="20" max="21" width="15.6640625" style="3" customWidth="1"/>
    <col min="22" max="22" width="15.6640625" style="3" hidden="1" customWidth="1"/>
    <col min="23" max="23" width="15.6640625" style="3" customWidth="1"/>
    <col min="24" max="24" width="41.5" style="2" customWidth="1"/>
    <col min="25" max="25" width="6.6640625" style="1" customWidth="1"/>
    <col min="26" max="27" width="9.1640625" customWidth="1"/>
    <col min="28" max="16384" width="8.83203125" style="1"/>
  </cols>
  <sheetData>
    <row r="1" spans="1:27" ht="50" customHeight="1" x14ac:dyDescent="0.2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"/>
      <c r="AA1" s="1"/>
    </row>
    <row r="2" spans="1:27" s="3" customFormat="1" ht="18" customHeight="1" x14ac:dyDescent="0.2">
      <c r="A2" s="8" t="s">
        <v>3</v>
      </c>
      <c r="B2" s="25" t="s">
        <v>36</v>
      </c>
      <c r="C2" s="11" t="s">
        <v>2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11" t="s">
        <v>4</v>
      </c>
      <c r="J2" s="8" t="s">
        <v>5</v>
      </c>
      <c r="K2" s="8" t="s">
        <v>6</v>
      </c>
      <c r="L2" s="8" t="s">
        <v>7</v>
      </c>
      <c r="M2" s="8" t="s">
        <v>8</v>
      </c>
      <c r="N2" s="12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12" t="s">
        <v>14</v>
      </c>
      <c r="T2" s="5" t="s">
        <v>21</v>
      </c>
      <c r="U2" s="8" t="s">
        <v>23</v>
      </c>
      <c r="V2" s="8" t="s">
        <v>48</v>
      </c>
      <c r="W2" s="8" t="s">
        <v>49</v>
      </c>
      <c r="X2" s="8" t="s">
        <v>1</v>
      </c>
      <c r="Y2" s="5" t="s">
        <v>0</v>
      </c>
    </row>
    <row r="3" spans="1:27" ht="18" customHeight="1" x14ac:dyDescent="0.2">
      <c r="A3" s="14">
        <v>1</v>
      </c>
      <c r="B3" s="17" t="s">
        <v>50</v>
      </c>
      <c r="C3" s="13" t="s">
        <v>27</v>
      </c>
      <c r="D3" s="7" t="s">
        <v>15</v>
      </c>
      <c r="E3" s="7" t="s">
        <v>15</v>
      </c>
      <c r="F3" s="7" t="s">
        <v>15</v>
      </c>
      <c r="G3" s="7" t="s">
        <v>15</v>
      </c>
      <c r="H3" s="7" t="s">
        <v>15</v>
      </c>
      <c r="I3" s="18" t="s">
        <v>15</v>
      </c>
      <c r="J3" s="16">
        <v>19</v>
      </c>
      <c r="K3" s="16">
        <v>17</v>
      </c>
      <c r="L3" s="16">
        <v>18</v>
      </c>
      <c r="M3" s="16">
        <v>25</v>
      </c>
      <c r="N3" s="27">
        <f>SUM(Таблиця7[[#This Row],[I.1]:[I.4]])</f>
        <v>79</v>
      </c>
      <c r="O3" s="21">
        <v>19</v>
      </c>
      <c r="P3" s="22">
        <v>25</v>
      </c>
      <c r="Q3" s="22">
        <v>21</v>
      </c>
      <c r="R3" s="22">
        <v>22</v>
      </c>
      <c r="S3" s="27">
        <f>SUM(Таблиця7[[#This Row],[II.1]:[II.4]])</f>
        <v>87</v>
      </c>
      <c r="T3" s="28">
        <f>N3+S3</f>
        <v>166</v>
      </c>
      <c r="U3" s="5" t="s">
        <v>15</v>
      </c>
      <c r="V3" s="5" t="s">
        <v>15</v>
      </c>
      <c r="W3" s="5" t="s">
        <v>15</v>
      </c>
      <c r="X3" s="6" t="s">
        <v>35</v>
      </c>
      <c r="Y3" s="20">
        <v>8</v>
      </c>
      <c r="Z3" s="1"/>
      <c r="AA3" s="1"/>
    </row>
    <row r="4" spans="1:27" ht="18" customHeight="1" x14ac:dyDescent="0.2">
      <c r="A4" s="14">
        <v>2</v>
      </c>
      <c r="B4" s="17" t="s">
        <v>50</v>
      </c>
      <c r="C4" s="13" t="s">
        <v>25</v>
      </c>
      <c r="D4" s="7">
        <v>20</v>
      </c>
      <c r="E4" s="7">
        <v>20</v>
      </c>
      <c r="F4" s="7">
        <v>14</v>
      </c>
      <c r="G4" s="7">
        <v>17</v>
      </c>
      <c r="H4" s="7">
        <v>9</v>
      </c>
      <c r="I4" s="18">
        <f>SUM(Таблиця7[[#This Row],[О.1]:[О.5]])</f>
        <v>80</v>
      </c>
      <c r="J4" s="16">
        <v>5</v>
      </c>
      <c r="K4" s="16">
        <v>22</v>
      </c>
      <c r="L4" s="16">
        <v>16</v>
      </c>
      <c r="M4" s="16">
        <v>22</v>
      </c>
      <c r="N4" s="19">
        <f>SUM(Таблиця7[[#This Row],[I.1]:[I.4]])</f>
        <v>65</v>
      </c>
      <c r="O4" s="23">
        <v>16</v>
      </c>
      <c r="P4" s="24">
        <v>5</v>
      </c>
      <c r="Q4" s="24">
        <v>22</v>
      </c>
      <c r="R4" s="24">
        <v>14</v>
      </c>
      <c r="S4" s="19">
        <f>SUM(Таблиця7[[#This Row],[II.1]:[II.4]])</f>
        <v>57</v>
      </c>
      <c r="T4" s="17">
        <f>N4+S4</f>
        <v>122</v>
      </c>
      <c r="U4" s="5">
        <f>T4+I4</f>
        <v>202</v>
      </c>
      <c r="V4" s="30" t="s">
        <v>15</v>
      </c>
      <c r="W4" s="30" t="s">
        <v>15</v>
      </c>
      <c r="X4" s="6" t="s">
        <v>33</v>
      </c>
      <c r="Y4" s="7">
        <v>11</v>
      </c>
      <c r="Z4" s="1"/>
      <c r="AA4" s="1"/>
    </row>
    <row r="5" spans="1:27" ht="18" customHeight="1" x14ac:dyDescent="0.2">
      <c r="A5" s="14">
        <v>3</v>
      </c>
      <c r="B5" s="17" t="s">
        <v>50</v>
      </c>
      <c r="C5" s="13" t="s">
        <v>24</v>
      </c>
      <c r="D5" s="7">
        <v>20</v>
      </c>
      <c r="E5" s="7">
        <v>20</v>
      </c>
      <c r="F5" s="7">
        <v>19</v>
      </c>
      <c r="G5" s="7">
        <v>18</v>
      </c>
      <c r="H5" s="7">
        <v>10</v>
      </c>
      <c r="I5" s="12">
        <f>SUM(Таблиця7[[#This Row],[О.1]:[О.5]])</f>
        <v>87</v>
      </c>
      <c r="J5" s="10">
        <v>8</v>
      </c>
      <c r="K5" s="10">
        <v>11</v>
      </c>
      <c r="L5" s="10">
        <v>23</v>
      </c>
      <c r="M5" s="10">
        <v>0</v>
      </c>
      <c r="N5" s="12">
        <f>SUM(Таблиця7[[#This Row],[I.1]:[I.4]])</f>
        <v>42</v>
      </c>
      <c r="O5" s="23">
        <v>15</v>
      </c>
      <c r="P5" s="24">
        <v>9</v>
      </c>
      <c r="Q5" s="24">
        <v>14</v>
      </c>
      <c r="R5" s="24">
        <v>18</v>
      </c>
      <c r="S5" s="12">
        <f>SUM(Таблиця7[[#This Row],[II.1]:[II.4]])</f>
        <v>56</v>
      </c>
      <c r="T5" s="5">
        <f>N5+S5</f>
        <v>98</v>
      </c>
      <c r="U5" s="5">
        <f>T5+I5</f>
        <v>185</v>
      </c>
      <c r="V5" s="5" t="s">
        <v>15</v>
      </c>
      <c r="W5" s="5" t="s">
        <v>15</v>
      </c>
      <c r="X5" s="6" t="s">
        <v>34</v>
      </c>
      <c r="Y5" s="7">
        <v>11</v>
      </c>
      <c r="Z5" s="1"/>
      <c r="AA5" s="1"/>
    </row>
    <row r="6" spans="1:27" s="15" customFormat="1" ht="18" customHeight="1" x14ac:dyDescent="0.2">
      <c r="A6" s="14">
        <v>4</v>
      </c>
      <c r="B6" s="17" t="s">
        <v>50</v>
      </c>
      <c r="C6" s="13" t="s">
        <v>26</v>
      </c>
      <c r="D6" s="7">
        <v>20</v>
      </c>
      <c r="E6" s="7">
        <v>10</v>
      </c>
      <c r="F6" s="7">
        <v>17</v>
      </c>
      <c r="G6" s="7">
        <v>15</v>
      </c>
      <c r="H6" s="7">
        <v>12</v>
      </c>
      <c r="I6" s="12">
        <f>SUM(Таблиця7[[#This Row],[О.1]:[О.5]])</f>
        <v>74</v>
      </c>
      <c r="J6" s="10">
        <v>4</v>
      </c>
      <c r="K6" s="10">
        <v>13</v>
      </c>
      <c r="L6" s="10">
        <v>16</v>
      </c>
      <c r="M6" s="10">
        <v>0</v>
      </c>
      <c r="N6" s="12">
        <f>SUM(Таблиця7[[#This Row],[I.1]:[I.4]])</f>
        <v>33</v>
      </c>
      <c r="O6" s="23">
        <v>15</v>
      </c>
      <c r="P6" s="24">
        <v>5</v>
      </c>
      <c r="Q6" s="24">
        <v>21</v>
      </c>
      <c r="R6" s="24">
        <v>17</v>
      </c>
      <c r="S6" s="12">
        <f>SUM(Таблиця7[[#This Row],[II.1]:[II.4]])</f>
        <v>58</v>
      </c>
      <c r="T6" s="5">
        <f>N6+S6</f>
        <v>91</v>
      </c>
      <c r="U6" s="5">
        <f>T6+I6</f>
        <v>165</v>
      </c>
      <c r="V6" s="5">
        <v>1.1769000000000001</v>
      </c>
      <c r="W6" s="5">
        <f>ROUND(U6*V6, 0)</f>
        <v>194</v>
      </c>
      <c r="X6" s="6" t="s">
        <v>44</v>
      </c>
      <c r="Y6" s="7">
        <v>11</v>
      </c>
    </row>
    <row r="7" spans="1:27" s="15" customFormat="1" ht="18" customHeight="1" x14ac:dyDescent="0.2">
      <c r="A7" s="14">
        <v>5</v>
      </c>
      <c r="B7" s="17" t="s">
        <v>51</v>
      </c>
      <c r="C7" s="13" t="s">
        <v>28</v>
      </c>
      <c r="D7" s="7">
        <v>11</v>
      </c>
      <c r="E7" s="7">
        <v>20</v>
      </c>
      <c r="F7" s="7">
        <v>18</v>
      </c>
      <c r="G7" s="7">
        <v>17</v>
      </c>
      <c r="H7" s="7">
        <v>10</v>
      </c>
      <c r="I7" s="18">
        <f>SUM(Таблиця7[[#This Row],[О.1]:[О.5]])</f>
        <v>76</v>
      </c>
      <c r="J7" s="16">
        <v>5</v>
      </c>
      <c r="K7" s="16">
        <v>13</v>
      </c>
      <c r="L7" s="16">
        <v>12</v>
      </c>
      <c r="M7" s="16">
        <v>24</v>
      </c>
      <c r="N7" s="19">
        <f>SUM(Таблиця7[[#This Row],[I.1]:[I.4]])</f>
        <v>54</v>
      </c>
      <c r="O7" s="23">
        <v>5</v>
      </c>
      <c r="P7" s="24">
        <v>1</v>
      </c>
      <c r="Q7" s="24">
        <v>18</v>
      </c>
      <c r="R7" s="24">
        <v>11</v>
      </c>
      <c r="S7" s="19">
        <f>SUM(Таблиця7[[#This Row],[II.1]:[II.4]])</f>
        <v>35</v>
      </c>
      <c r="T7" s="17">
        <f>N7+S7</f>
        <v>89</v>
      </c>
      <c r="U7" s="5">
        <f>T7+I7</f>
        <v>165</v>
      </c>
      <c r="V7" s="5">
        <v>1.1406000000000001</v>
      </c>
      <c r="W7" s="5">
        <f>ROUND(U7*V7, 0)</f>
        <v>188</v>
      </c>
      <c r="X7" s="6" t="s">
        <v>32</v>
      </c>
      <c r="Y7" s="7">
        <v>9</v>
      </c>
    </row>
    <row r="8" spans="1:27" s="15" customFormat="1" ht="18" customHeight="1" x14ac:dyDescent="0.2">
      <c r="A8" s="14">
        <v>6</v>
      </c>
      <c r="B8" s="17" t="s">
        <v>15</v>
      </c>
      <c r="C8" s="13" t="s">
        <v>38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12" t="s">
        <v>15</v>
      </c>
      <c r="J8" s="10">
        <v>0</v>
      </c>
      <c r="K8" s="10">
        <v>17</v>
      </c>
      <c r="L8" s="10">
        <v>9</v>
      </c>
      <c r="M8" s="10">
        <v>13</v>
      </c>
      <c r="N8" s="12">
        <f>SUM(Таблиця7[[#This Row],[I.1]:[I.4]])</f>
        <v>39</v>
      </c>
      <c r="O8" s="23">
        <v>7</v>
      </c>
      <c r="P8" s="24">
        <v>17</v>
      </c>
      <c r="Q8" s="24">
        <v>16</v>
      </c>
      <c r="R8" s="24">
        <v>7</v>
      </c>
      <c r="S8" s="12">
        <f>SUM(Таблиця7[[#This Row],[II.1]:[II.4]])</f>
        <v>47</v>
      </c>
      <c r="T8" s="5">
        <f>N8+S8</f>
        <v>86</v>
      </c>
      <c r="U8" s="5" t="s">
        <v>15</v>
      </c>
      <c r="V8" s="5" t="s">
        <v>15</v>
      </c>
      <c r="W8" s="5" t="s">
        <v>15</v>
      </c>
      <c r="X8" s="6" t="s">
        <v>45</v>
      </c>
      <c r="Y8" s="7">
        <v>7</v>
      </c>
    </row>
    <row r="9" spans="1:27" s="15" customFormat="1" ht="18" customHeight="1" x14ac:dyDescent="0.2">
      <c r="A9" s="14">
        <v>7</v>
      </c>
      <c r="B9" s="17" t="s">
        <v>15</v>
      </c>
      <c r="C9" s="13" t="s">
        <v>29</v>
      </c>
      <c r="D9" s="7">
        <v>20</v>
      </c>
      <c r="E9" s="7">
        <v>20</v>
      </c>
      <c r="F9" s="7">
        <v>13</v>
      </c>
      <c r="G9" s="7">
        <v>14</v>
      </c>
      <c r="H9" s="7">
        <v>10</v>
      </c>
      <c r="I9" s="12">
        <f>SUM(Таблиця7[[#This Row],[О.1]:[О.5]])</f>
        <v>77</v>
      </c>
      <c r="J9" s="10">
        <v>0</v>
      </c>
      <c r="K9" s="10">
        <v>18</v>
      </c>
      <c r="L9" s="10">
        <v>14</v>
      </c>
      <c r="M9" s="10">
        <v>0</v>
      </c>
      <c r="N9" s="12">
        <f>SUM(Таблиця7[[#This Row],[I.1]:[I.4]])</f>
        <v>32</v>
      </c>
      <c r="O9" s="23">
        <v>10</v>
      </c>
      <c r="P9" s="24">
        <v>14</v>
      </c>
      <c r="Q9" s="24">
        <v>17</v>
      </c>
      <c r="R9" s="24">
        <v>4</v>
      </c>
      <c r="S9" s="12">
        <f>SUM(Таблиця7[[#This Row],[II.1]:[II.4]])</f>
        <v>45</v>
      </c>
      <c r="T9" s="5">
        <f>N9+S9</f>
        <v>77</v>
      </c>
      <c r="U9" s="5">
        <f>T9+I9</f>
        <v>154</v>
      </c>
      <c r="V9" s="5" t="s">
        <v>15</v>
      </c>
      <c r="W9" s="5" t="s">
        <v>15</v>
      </c>
      <c r="X9" s="6" t="s">
        <v>22</v>
      </c>
      <c r="Y9" s="7">
        <v>11</v>
      </c>
    </row>
    <row r="10" spans="1:27" s="15" customFormat="1" ht="18" customHeight="1" x14ac:dyDescent="0.2">
      <c r="A10" s="14">
        <v>8</v>
      </c>
      <c r="B10" s="17" t="s">
        <v>15</v>
      </c>
      <c r="C10" s="13" t="s">
        <v>41</v>
      </c>
      <c r="D10" s="7">
        <v>18</v>
      </c>
      <c r="E10" s="7">
        <v>12</v>
      </c>
      <c r="F10" s="7">
        <v>20</v>
      </c>
      <c r="G10" s="7">
        <v>15</v>
      </c>
      <c r="H10" s="7">
        <v>11</v>
      </c>
      <c r="I10" s="12">
        <f>SUM(Таблиця7[[#This Row],[О.1]:[О.5]])</f>
        <v>76</v>
      </c>
      <c r="J10" s="10">
        <v>8</v>
      </c>
      <c r="K10" s="10">
        <v>6</v>
      </c>
      <c r="L10" s="10">
        <v>7</v>
      </c>
      <c r="M10" s="10">
        <v>0</v>
      </c>
      <c r="N10" s="12">
        <f>SUM(Таблиця7[[#This Row],[I.1]:[I.4]])</f>
        <v>21</v>
      </c>
      <c r="O10" s="23">
        <v>13</v>
      </c>
      <c r="P10" s="24">
        <v>5</v>
      </c>
      <c r="Q10" s="24">
        <v>21</v>
      </c>
      <c r="R10" s="24">
        <v>10</v>
      </c>
      <c r="S10" s="12">
        <f>SUM(Таблиця7[[#This Row],[II.1]:[II.4]])</f>
        <v>49</v>
      </c>
      <c r="T10" s="5">
        <f>N10+S10</f>
        <v>70</v>
      </c>
      <c r="U10" s="5">
        <f>T10+I10</f>
        <v>146</v>
      </c>
      <c r="V10" s="5" t="s">
        <v>15</v>
      </c>
      <c r="W10" s="5" t="s">
        <v>15</v>
      </c>
      <c r="X10" s="6" t="s">
        <v>31</v>
      </c>
      <c r="Y10" s="7">
        <v>11</v>
      </c>
    </row>
    <row r="11" spans="1:27" s="15" customFormat="1" ht="18" customHeight="1" x14ac:dyDescent="0.2">
      <c r="A11" s="14">
        <v>9</v>
      </c>
      <c r="B11" s="17" t="s">
        <v>15</v>
      </c>
      <c r="C11" s="13" t="s">
        <v>42</v>
      </c>
      <c r="D11" s="7">
        <v>19</v>
      </c>
      <c r="E11" s="7">
        <v>20</v>
      </c>
      <c r="F11" s="7">
        <v>14</v>
      </c>
      <c r="G11" s="7">
        <v>19</v>
      </c>
      <c r="H11" s="7">
        <v>13</v>
      </c>
      <c r="I11" s="12">
        <f>SUM(Таблиця7[[#This Row],[О.1]:[О.5]])</f>
        <v>85</v>
      </c>
      <c r="J11" s="10">
        <v>3</v>
      </c>
      <c r="K11" s="10">
        <v>10</v>
      </c>
      <c r="L11" s="10">
        <v>9</v>
      </c>
      <c r="M11" s="10">
        <v>0</v>
      </c>
      <c r="N11" s="12">
        <f>SUM(Таблиця7[[#This Row],[I.1]:[I.4]])</f>
        <v>22</v>
      </c>
      <c r="O11" s="23">
        <v>10</v>
      </c>
      <c r="P11" s="24">
        <v>7</v>
      </c>
      <c r="Q11" s="24">
        <v>12</v>
      </c>
      <c r="R11" s="24">
        <v>7</v>
      </c>
      <c r="S11" s="12">
        <f>SUM(Таблиця7[[#This Row],[II.1]:[II.4]])</f>
        <v>36</v>
      </c>
      <c r="T11" s="5">
        <f>N11+S11</f>
        <v>58</v>
      </c>
      <c r="U11" s="5">
        <f>T11+I11</f>
        <v>143</v>
      </c>
      <c r="V11" s="5" t="s">
        <v>15</v>
      </c>
      <c r="W11" s="5" t="s">
        <v>15</v>
      </c>
      <c r="X11" s="6" t="s">
        <v>30</v>
      </c>
      <c r="Y11" s="7">
        <v>11</v>
      </c>
    </row>
    <row r="12" spans="1:27" ht="18" customHeight="1" x14ac:dyDescent="0.2">
      <c r="A12" s="14">
        <v>10</v>
      </c>
      <c r="B12" s="17" t="s">
        <v>15</v>
      </c>
      <c r="C12" s="13" t="s">
        <v>37</v>
      </c>
      <c r="D12" s="7">
        <v>20</v>
      </c>
      <c r="E12" s="7">
        <v>20</v>
      </c>
      <c r="F12" s="7">
        <v>15</v>
      </c>
      <c r="G12" s="7">
        <v>16</v>
      </c>
      <c r="H12" s="7">
        <v>7</v>
      </c>
      <c r="I12" s="12">
        <f>SUM(Таблиця7[[#This Row],[О.1]:[О.5]])</f>
        <v>78</v>
      </c>
      <c r="J12" s="10">
        <v>5</v>
      </c>
      <c r="K12" s="10">
        <v>13</v>
      </c>
      <c r="L12" s="10">
        <v>11</v>
      </c>
      <c r="M12" s="10">
        <v>1</v>
      </c>
      <c r="N12" s="12">
        <f>SUM(Таблиця7[[#This Row],[I.1]:[I.4]])</f>
        <v>30</v>
      </c>
      <c r="O12" s="23">
        <v>11</v>
      </c>
      <c r="P12" s="24">
        <v>2</v>
      </c>
      <c r="Q12" s="24">
        <v>14</v>
      </c>
      <c r="R12" s="24">
        <v>3</v>
      </c>
      <c r="S12" s="12">
        <f>SUM(Таблиця7[[#This Row],[II.1]:[II.4]])</f>
        <v>30</v>
      </c>
      <c r="T12" s="5">
        <f>N12+S12</f>
        <v>60</v>
      </c>
      <c r="U12" s="5">
        <f>T12+I12</f>
        <v>138</v>
      </c>
      <c r="V12" s="5" t="s">
        <v>15</v>
      </c>
      <c r="W12" s="5" t="s">
        <v>15</v>
      </c>
      <c r="X12" s="6" t="s">
        <v>43</v>
      </c>
      <c r="Y12" s="7">
        <v>10</v>
      </c>
      <c r="Z12" s="1"/>
      <c r="AA12" s="1"/>
    </row>
    <row r="13" spans="1:27" ht="18" customHeight="1" x14ac:dyDescent="0.2">
      <c r="A13" s="14">
        <v>11</v>
      </c>
      <c r="B13" s="17" t="s">
        <v>15</v>
      </c>
      <c r="C13" s="13" t="s">
        <v>39</v>
      </c>
      <c r="D13" s="7">
        <v>18</v>
      </c>
      <c r="E13" s="7">
        <v>14</v>
      </c>
      <c r="F13" s="7">
        <v>15</v>
      </c>
      <c r="G13" s="7">
        <v>16</v>
      </c>
      <c r="H13" s="7">
        <v>7</v>
      </c>
      <c r="I13" s="12">
        <f>SUM(Таблиця7[[#This Row],[О.1]:[О.5]])</f>
        <v>70</v>
      </c>
      <c r="J13" s="10">
        <v>3</v>
      </c>
      <c r="K13" s="10">
        <v>9</v>
      </c>
      <c r="L13" s="10">
        <v>15</v>
      </c>
      <c r="M13" s="10">
        <v>0</v>
      </c>
      <c r="N13" s="12">
        <f>SUM(Таблиця7[[#This Row],[I.1]:[I.4]])</f>
        <v>27</v>
      </c>
      <c r="O13" s="23">
        <v>13</v>
      </c>
      <c r="P13" s="24">
        <v>2</v>
      </c>
      <c r="Q13" s="24">
        <v>5</v>
      </c>
      <c r="R13" s="24">
        <v>8</v>
      </c>
      <c r="S13" s="12">
        <f>SUM(Таблиця7[[#This Row],[II.1]:[II.4]])</f>
        <v>28</v>
      </c>
      <c r="T13" s="5">
        <f>N13+S13</f>
        <v>55</v>
      </c>
      <c r="U13" s="5">
        <f>T13+I13</f>
        <v>125</v>
      </c>
      <c r="V13" s="5" t="s">
        <v>15</v>
      </c>
      <c r="W13" s="5" t="s">
        <v>15</v>
      </c>
      <c r="X13" s="6" t="s">
        <v>46</v>
      </c>
      <c r="Y13" s="7">
        <v>10</v>
      </c>
      <c r="Z13" s="1"/>
      <c r="AA13" s="1"/>
    </row>
    <row r="14" spans="1:27" ht="18" customHeight="1" x14ac:dyDescent="0.2">
      <c r="A14" s="14">
        <v>12</v>
      </c>
      <c r="B14" s="17" t="s">
        <v>15</v>
      </c>
      <c r="C14" s="13" t="s">
        <v>40</v>
      </c>
      <c r="D14" s="7">
        <v>16</v>
      </c>
      <c r="E14" s="7">
        <v>20</v>
      </c>
      <c r="F14" s="7">
        <v>10</v>
      </c>
      <c r="G14" s="7">
        <v>15</v>
      </c>
      <c r="H14" s="7">
        <v>7</v>
      </c>
      <c r="I14" s="18">
        <f>SUM(Таблиця7[[#This Row],[О.1]:[О.5]])</f>
        <v>68</v>
      </c>
      <c r="J14" s="16">
        <v>4</v>
      </c>
      <c r="K14" s="16">
        <v>11</v>
      </c>
      <c r="L14" s="16">
        <v>3</v>
      </c>
      <c r="M14" s="16">
        <v>0</v>
      </c>
      <c r="N14" s="19">
        <f>SUM(Таблиця7[[#This Row],[I.1]:[I.4]])</f>
        <v>18</v>
      </c>
      <c r="O14" s="23">
        <v>5</v>
      </c>
      <c r="P14" s="24">
        <v>2</v>
      </c>
      <c r="Q14" s="24">
        <v>7</v>
      </c>
      <c r="R14" s="24">
        <v>8</v>
      </c>
      <c r="S14" s="19">
        <f>SUM(Таблиця7[[#This Row],[II.1]:[II.4]])</f>
        <v>22</v>
      </c>
      <c r="T14" s="17">
        <f>N14+S14</f>
        <v>40</v>
      </c>
      <c r="U14" s="5">
        <f>T14+I14</f>
        <v>108</v>
      </c>
      <c r="V14" s="5" t="s">
        <v>15</v>
      </c>
      <c r="W14" s="5" t="s">
        <v>15</v>
      </c>
      <c r="X14" s="6" t="s">
        <v>47</v>
      </c>
      <c r="Y14" s="7">
        <v>10</v>
      </c>
      <c r="Z14" s="1"/>
      <c r="AA14" s="1"/>
    </row>
  </sheetData>
  <mergeCells count="1">
    <mergeCell ref="A1:Y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/>
  <ignoredErrors>
    <ignoredError sqref="I3 I8 U3 U8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2020-08-31T19:28:52Z</dcterms:modified>
</cp:coreProperties>
</file>